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152" windowHeight="9972" activeTab="0"/>
  </bookViews>
  <sheets>
    <sheet name="Vijfkrachtenmodel Porter" sheetId="1" r:id="rId1"/>
  </sheets>
  <definedNames>
    <definedName name="_xlnm.Print_Area" localSheetId="0">'Vijfkrachtenmodel Porter'!$B$1:$J$81</definedName>
    <definedName name="Z_D70D9FFF_638A_42C7_8C2D_3DC68A491469_.wvu.PrintArea" localSheetId="0" hidden="1">'Vijfkrachtenmodel Porter'!$B$1:$J$81</definedName>
  </definedNames>
  <calcPr fullCalcOnLoad="1"/>
</workbook>
</file>

<file path=xl/sharedStrings.xml><?xml version="1.0" encoding="utf-8"?>
<sst xmlns="http://schemas.openxmlformats.org/spreadsheetml/2006/main" count="81" uniqueCount="63">
  <si>
    <t>Gradatie</t>
  </si>
  <si>
    <t>Kwalificatie</t>
  </si>
  <si>
    <t>Snelheid</t>
  </si>
  <si>
    <t>Mate</t>
  </si>
  <si>
    <t>Geen mening</t>
  </si>
  <si>
    <t>Geheel niet</t>
  </si>
  <si>
    <t>Kunnen toetreders gebruik maken van bestaande distributiekanalen?</t>
  </si>
  <si>
    <t>Niet echt</t>
  </si>
  <si>
    <t>Hebben toetreders toegang tot bestaande of nieuwe technologieën?</t>
  </si>
  <si>
    <t>Neutraal</t>
  </si>
  <si>
    <t>Zeker</t>
  </si>
  <si>
    <t>Is er sprake van één of enkele grote afnemers(groepen)?</t>
  </si>
  <si>
    <t>Zijn de producten of diensten homogeen van aard (weinig gedifferentieerd)?</t>
  </si>
  <si>
    <t>Speelt kwaliteit een geringe rol in de koopbeslissingen van uw afnemers?</t>
  </si>
  <si>
    <t>Wordt de bedrijfstak gedomineerd door een enkele leverancier of door een geconcentreerde groep van leveranciers?</t>
  </si>
  <si>
    <t>Worden de leveranciers van uw markt geconfronteerd met lage marges?</t>
  </si>
  <si>
    <t>Is de functionaliteit van de substituten beter/uitgebreider dan de bestaande producten/diensten?</t>
  </si>
  <si>
    <t>Is het voor de afnemers gemakkelijk om over te stappen op substituten?</t>
  </si>
  <si>
    <t>Is er sprake van een niet of nauwelijks groeiende marktsituatie?</t>
  </si>
  <si>
    <t>Zijn er veel bedrijven met dezelfde grootte en gelijke concurrentiepositie?</t>
  </si>
  <si>
    <t>Zijn uittredingsbarrières hoog? (moeilijk om activiteiten te staken)?</t>
  </si>
  <si>
    <t>Ontbreken er strategische relaties (samenwerkingsverbanden) tussen concurrenten?</t>
  </si>
  <si>
    <t>Leveren zij strategische producten (Kraljic) en weinig routine producten?</t>
  </si>
  <si>
    <t>Komen er steeds meer acceptabele alternatieven, imitaties, plagiaten op de markt?</t>
  </si>
  <si>
    <t>Neemt de stroom van goedkope alternatieven, imitaties, plagiaten toe?</t>
  </si>
  <si>
    <t>Zijn de aanbieders volume-gericht en minder gericht op winstmarge?</t>
  </si>
  <si>
    <t>Zijn/komen er alternatieve technologieën, modellen of materialen op de markt?</t>
  </si>
  <si>
    <t>Zijn/komen er alternatieve distributiewijzen beschikbaar, zoals internet, downloads?</t>
  </si>
  <si>
    <t xml:space="preserve">Is de productlevenscyclus kort of wordt deze korter én is het aandeel nieuwe producten groot? </t>
  </si>
  <si>
    <t>In zekere mate</t>
  </si>
  <si>
    <t>1. Bedreiging van nieuwe toetreders</t>
  </si>
  <si>
    <t>2. Onderhandelingsmacht van Afnemers (handel / gebruiker)</t>
  </si>
  <si>
    <t>3. Onderhandelingsmacht van Leveranciers</t>
  </si>
  <si>
    <t>4. Bedreiging van Substituutproducten of -diensten</t>
  </si>
  <si>
    <t>5. Rivaliteit tussen bestaande Concurrenten</t>
  </si>
  <si>
    <t>Cijfer schaal 1-10</t>
  </si>
  <si>
    <t>Hebben de afnemers van uw markt toegang tot informatie (hoge mate van transparantie) over hun leveranciers en hun aanbod?</t>
  </si>
  <si>
    <t>Hebben afnemers eigen (huis-)merken en toegang tot (internationale) productiebronnen? Hebben zij ook veel kennis van de bedrijfskolom?</t>
  </si>
  <si>
    <t>Is de onderlinge concurrentie hoog tussen afnemers / handel?</t>
  </si>
  <si>
    <t>Zijn de merken van leveranciers ‘gewild’ binnen uw markt?</t>
  </si>
  <si>
    <t>Is de markt al internationaal gericht, dus nieuwe toetreders hebben zich recent al gemeld?</t>
  </si>
  <si>
    <t>Worden de afnemers van uw markt met lage marges geconfronteerd?</t>
  </si>
  <si>
    <t>Is de kans op verticale integratie aanwezig, bijvoorbeeld handel wordt ook producent?</t>
  </si>
  <si>
    <t>Wordt de productiecapaciteit van de leveranciers in hoge mate benut? Dus er is veel vraag.</t>
  </si>
  <si>
    <t>Leveren leveranciers een belangrijke bijdrage aan de kwaliteit / bewerking / innovatie van producten binnen uw markt?</t>
  </si>
  <si>
    <t>Treedt de overheid ook op als leverancier?</t>
  </si>
  <si>
    <t>Zijn de leveranciers innovatief en hebben zij veel marktkennis?</t>
  </si>
  <si>
    <t>Steekt de prijs / prestatie verhouding van de substituten gunstig af met die  bestaande producten? Bijvoorbeeld lagere 'total costs of ownership' (TCO).</t>
  </si>
  <si>
    <t>Zijn substituten winstgevender en stellen leveranciers zich agressief op?</t>
  </si>
  <si>
    <t>Is er een klein kapitaal nodig om tot uw markt toe te treden?</t>
  </si>
  <si>
    <t>Is de kans op tegenacties van bestaande aanbieders klein?</t>
  </si>
  <si>
    <t>Zijn klanten weinig loyaal aan merken?</t>
  </si>
  <si>
    <t>Kunnen toetreders ook over (overheids-)subsidies beschikken?</t>
  </si>
  <si>
    <t>Bestaan er geen hoge drempels om van leverancier te wisselen?</t>
  </si>
  <si>
    <r>
      <t xml:space="preserve">Zijn de producten/diensten op uw markt homogeen van aard </t>
    </r>
    <r>
      <rPr>
        <u val="single"/>
        <sz val="10"/>
        <rFont val="Calibri"/>
        <family val="2"/>
      </rPr>
      <t>en</t>
    </r>
    <r>
      <rPr>
        <sz val="10"/>
        <rFont val="Calibri"/>
        <family val="2"/>
      </rPr>
      <t xml:space="preserve"> worden er weinig complementaire producten aangeboden?</t>
    </r>
  </si>
  <si>
    <r>
      <t xml:space="preserve">Is het hebben van schaalvoordelen </t>
    </r>
    <r>
      <rPr>
        <i/>
        <sz val="10"/>
        <rFont val="Calibri"/>
        <family val="2"/>
      </rPr>
      <t>niet</t>
    </r>
    <r>
      <rPr>
        <sz val="10"/>
        <rFont val="Calibri"/>
        <family val="2"/>
      </rPr>
      <t xml:space="preserve"> belangrijk in deze tak van business?</t>
    </r>
  </si>
  <si>
    <t>1 = zeer laag</t>
  </si>
  <si>
    <t>10 = zeer hoog</t>
  </si>
  <si>
    <t>Deze scan wordt aangeboden door www.managementmodellensite.nl.</t>
  </si>
  <si>
    <t>Deze scan, gebaseerd op het vijfkrachtenmodel van Porter,</t>
  </si>
  <si>
    <t>leidt tot een bedrijfstakanalyse of meso-analyse.</t>
  </si>
  <si>
    <t>Voor welke bedrijfstak wordt deze analyse gemaakt:</t>
  </si>
  <si>
    <t>Welke rol heeft de organisatie in deze bedrijfstak: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</si>
</sst>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  <numFmt numFmtId="197" formatCode="0.0"/>
    <numFmt numFmtId="198" formatCode="0.00000"/>
    <numFmt numFmtId="199" formatCode="0.0000"/>
    <numFmt numFmtId="200" formatCode="0.000"/>
    <numFmt numFmtId="201" formatCode="#,##0.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.75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8"/>
      <name val="Segoe U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7" applyNumberFormat="0" applyFont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0775"/>
          <c:h val="0.4485"/>
        </c:manualLayout>
      </c:layout>
      <c:barChart>
        <c:barDir val="bar"/>
        <c:grouping val="clustered"/>
        <c:varyColors val="0"/>
        <c:axId val="14767468"/>
        <c:axId val="65798349"/>
      </c:barChart>
      <c:catAx>
        <c:axId val="147674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798349"/>
        <c:crosses val="autoZero"/>
        <c:auto val="1"/>
        <c:lblOffset val="100"/>
        <c:tickLblSkip val="1"/>
        <c:noMultiLvlLbl val="0"/>
      </c:catAx>
      <c:valAx>
        <c:axId val="65798349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767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28325"/>
          <c:w val="0.91125"/>
          <c:h val="0.56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'Vijfkrachtenmodel Porter'!$B$9</c:f>
              <c:strCache>
                <c:ptCount val="1"/>
                <c:pt idx="0">
                  <c:v>1. Bedreiging van nieuwe toetreders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'Vijfkrachtenmodel Porter'!$L$18</c:f>
              <c:numCache/>
            </c:numRef>
          </c:val>
        </c:ser>
        <c:overlap val="-25"/>
        <c:axId val="55314230"/>
        <c:axId val="28066023"/>
      </c:barChart>
      <c:catAx>
        <c:axId val="553142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8066023"/>
        <c:crosses val="autoZero"/>
        <c:auto val="1"/>
        <c:lblOffset val="100"/>
        <c:tickLblSkip val="1"/>
        <c:noMultiLvlLbl val="0"/>
      </c:catAx>
      <c:valAx>
        <c:axId val="2806602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31423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27875"/>
          <c:w val="0.91125"/>
          <c:h val="0.5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'Vijfkrachtenmodel Porter'!$B$29</c:f>
              <c:strCache>
                <c:ptCount val="1"/>
                <c:pt idx="0">
                  <c:v>3. Onderhandelingsmacht van Leveranciers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'Vijfkrachtenmodel Porter'!$L$38</c:f>
              <c:numCache/>
            </c:numRef>
          </c:val>
        </c:ser>
        <c:overlap val="-25"/>
        <c:axId val="51267616"/>
        <c:axId val="58755361"/>
      </c:barChart>
      <c:catAx>
        <c:axId val="512676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8755361"/>
        <c:crosses val="autoZero"/>
        <c:auto val="1"/>
        <c:lblOffset val="100"/>
        <c:tickLblSkip val="1"/>
        <c:noMultiLvlLbl val="0"/>
      </c:catAx>
      <c:valAx>
        <c:axId val="5875536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2676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27875"/>
          <c:w val="0.91175"/>
          <c:h val="0.5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'Vijfkrachtenmodel Porter'!$B$39</c:f>
              <c:strCache>
                <c:ptCount val="1"/>
                <c:pt idx="0">
                  <c:v>4. Bedreiging van Substituutproducten of -diensten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'Vijfkrachtenmodel Porter'!$L$48</c:f>
              <c:numCache/>
            </c:numRef>
          </c:val>
        </c:ser>
        <c:overlap val="-25"/>
        <c:axId val="59036202"/>
        <c:axId val="61563771"/>
      </c:barChart>
      <c:catAx>
        <c:axId val="590362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1563771"/>
        <c:crosses val="autoZero"/>
        <c:auto val="1"/>
        <c:lblOffset val="100"/>
        <c:tickLblSkip val="1"/>
        <c:noMultiLvlLbl val="0"/>
      </c:catAx>
      <c:valAx>
        <c:axId val="6156377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3620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27875"/>
          <c:w val="0.91175"/>
          <c:h val="0.5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'Vijfkrachtenmodel Porter'!$B$49</c:f>
              <c:strCache>
                <c:ptCount val="1"/>
                <c:pt idx="0">
                  <c:v>5. Rivaliteit tussen bestaande Concurrenten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'Vijfkrachtenmodel Porter'!$L$59</c:f>
              <c:numCache/>
            </c:numRef>
          </c:val>
        </c:ser>
        <c:overlap val="-25"/>
        <c:axId val="17203028"/>
        <c:axId val="20609525"/>
      </c:barChart>
      <c:catAx>
        <c:axId val="172030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0609525"/>
        <c:crosses val="autoZero"/>
        <c:auto val="1"/>
        <c:lblOffset val="100"/>
        <c:tickLblSkip val="1"/>
        <c:noMultiLvlLbl val="0"/>
      </c:catAx>
      <c:valAx>
        <c:axId val="20609525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20302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27875"/>
          <c:w val="0.91175"/>
          <c:h val="0.5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'Vijfkrachtenmodel Porter'!$B$19</c:f>
              <c:strCache>
                <c:ptCount val="1"/>
                <c:pt idx="0">
                  <c:v>2. Onderhandelingsmacht van Afnemers (handel / gebruiker)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'Vijfkrachtenmodel Porter'!$L$28</c:f>
              <c:numCache/>
            </c:numRef>
          </c:val>
        </c:ser>
        <c:overlap val="-25"/>
        <c:axId val="51267998"/>
        <c:axId val="58758799"/>
      </c:barChart>
      <c:catAx>
        <c:axId val="512679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8758799"/>
        <c:crosses val="autoZero"/>
        <c:auto val="1"/>
        <c:lblOffset val="100"/>
        <c:tickLblSkip val="1"/>
        <c:noMultiLvlLbl val="0"/>
      </c:catAx>
      <c:valAx>
        <c:axId val="58758799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2679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69</xdr:row>
      <xdr:rowOff>19050</xdr:rowOff>
    </xdr:from>
    <xdr:to>
      <xdr:col>3</xdr:col>
      <xdr:colOff>219075</xdr:colOff>
      <xdr:row>73</xdr:row>
      <xdr:rowOff>9525</xdr:rowOff>
    </xdr:to>
    <xdr:sp>
      <xdr:nvSpPr>
        <xdr:cNvPr id="1" name="Rectangle 30"/>
        <xdr:cNvSpPr>
          <a:spLocks/>
        </xdr:cNvSpPr>
      </xdr:nvSpPr>
      <xdr:spPr>
        <a:xfrm>
          <a:off x="609600" y="14887575"/>
          <a:ext cx="1438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Kracht van Leveranciers</a:t>
          </a:r>
        </a:p>
      </xdr:txBody>
    </xdr:sp>
    <xdr:clientData/>
  </xdr:twoCellAnchor>
  <xdr:twoCellAnchor>
    <xdr:from>
      <xdr:col>7</xdr:col>
      <xdr:colOff>342900</xdr:colOff>
      <xdr:row>69</xdr:row>
      <xdr:rowOff>0</xdr:rowOff>
    </xdr:from>
    <xdr:to>
      <xdr:col>10</xdr:col>
      <xdr:colOff>0</xdr:colOff>
      <xdr:row>72</xdr:row>
      <xdr:rowOff>152400</xdr:rowOff>
    </xdr:to>
    <xdr:sp>
      <xdr:nvSpPr>
        <xdr:cNvPr id="2" name="Rectangle 31"/>
        <xdr:cNvSpPr>
          <a:spLocks/>
        </xdr:cNvSpPr>
      </xdr:nvSpPr>
      <xdr:spPr>
        <a:xfrm>
          <a:off x="4610100" y="14868525"/>
          <a:ext cx="1485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Kracht van afnemers</a:t>
          </a:r>
        </a:p>
      </xdr:txBody>
    </xdr:sp>
    <xdr:clientData/>
  </xdr:twoCellAnchor>
  <xdr:twoCellAnchor>
    <xdr:from>
      <xdr:col>4</xdr:col>
      <xdr:colOff>95250</xdr:colOff>
      <xdr:row>75</xdr:row>
      <xdr:rowOff>0</xdr:rowOff>
    </xdr:from>
    <xdr:to>
      <xdr:col>6</xdr:col>
      <xdr:colOff>495300</xdr:colOff>
      <xdr:row>79</xdr:row>
      <xdr:rowOff>0</xdr:rowOff>
    </xdr:to>
    <xdr:sp>
      <xdr:nvSpPr>
        <xdr:cNvPr id="3" name="Rectangle 32"/>
        <xdr:cNvSpPr>
          <a:spLocks/>
        </xdr:cNvSpPr>
      </xdr:nvSpPr>
      <xdr:spPr>
        <a:xfrm>
          <a:off x="2533650" y="15897225"/>
          <a:ext cx="16192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Bedreiging Substituten</a:t>
          </a:r>
        </a:p>
      </xdr:txBody>
    </xdr:sp>
    <xdr:clientData/>
  </xdr:twoCellAnchor>
  <xdr:twoCellAnchor>
    <xdr:from>
      <xdr:col>4</xdr:col>
      <xdr:colOff>85725</xdr:colOff>
      <xdr:row>63</xdr:row>
      <xdr:rowOff>0</xdr:rowOff>
    </xdr:from>
    <xdr:to>
      <xdr:col>6</xdr:col>
      <xdr:colOff>533400</xdr:colOff>
      <xdr:row>66</xdr:row>
      <xdr:rowOff>152400</xdr:rowOff>
    </xdr:to>
    <xdr:sp>
      <xdr:nvSpPr>
        <xdr:cNvPr id="4" name="Rectangle 33"/>
        <xdr:cNvSpPr>
          <a:spLocks/>
        </xdr:cNvSpPr>
      </xdr:nvSpPr>
      <xdr:spPr>
        <a:xfrm>
          <a:off x="2524125" y="13839825"/>
          <a:ext cx="16668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Bedreiging Toetreders</a:t>
          </a:r>
        </a:p>
      </xdr:txBody>
    </xdr:sp>
    <xdr:clientData/>
  </xdr:twoCellAnchor>
  <xdr:twoCellAnchor>
    <xdr:from>
      <xdr:col>13</xdr:col>
      <xdr:colOff>400050</xdr:colOff>
      <xdr:row>80</xdr:row>
      <xdr:rowOff>9525</xdr:rowOff>
    </xdr:from>
    <xdr:to>
      <xdr:col>15</xdr:col>
      <xdr:colOff>295275</xdr:colOff>
      <xdr:row>82</xdr:row>
      <xdr:rowOff>66675</xdr:rowOff>
    </xdr:to>
    <xdr:graphicFrame>
      <xdr:nvGraphicFramePr>
        <xdr:cNvPr id="5" name="Chart 34"/>
        <xdr:cNvGraphicFramePr/>
      </xdr:nvGraphicFramePr>
      <xdr:xfrm>
        <a:off x="7705725" y="16764000"/>
        <a:ext cx="1514475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73</xdr:row>
      <xdr:rowOff>19050</xdr:rowOff>
    </xdr:from>
    <xdr:to>
      <xdr:col>5</xdr:col>
      <xdr:colOff>523875</xdr:colOff>
      <xdr:row>75</xdr:row>
      <xdr:rowOff>0</xdr:rowOff>
    </xdr:to>
    <xdr:sp>
      <xdr:nvSpPr>
        <xdr:cNvPr id="6" name="AutoShape 39"/>
        <xdr:cNvSpPr>
          <a:spLocks/>
        </xdr:cNvSpPr>
      </xdr:nvSpPr>
      <xdr:spPr>
        <a:xfrm>
          <a:off x="3162300" y="15573375"/>
          <a:ext cx="409575" cy="323850"/>
        </a:xfrm>
        <a:prstGeom prst="upArrow">
          <a:avLst>
            <a:gd name="adj1" fmla="val 3125"/>
            <a:gd name="adj2" fmla="val -24416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67</xdr:row>
      <xdr:rowOff>19050</xdr:rowOff>
    </xdr:from>
    <xdr:to>
      <xdr:col>5</xdr:col>
      <xdr:colOff>533400</xdr:colOff>
      <xdr:row>69</xdr:row>
      <xdr:rowOff>0</xdr:rowOff>
    </xdr:to>
    <xdr:sp>
      <xdr:nvSpPr>
        <xdr:cNvPr id="7" name="AutoShape 40"/>
        <xdr:cNvSpPr>
          <a:spLocks/>
        </xdr:cNvSpPr>
      </xdr:nvSpPr>
      <xdr:spPr>
        <a:xfrm flipH="1" flipV="1">
          <a:off x="3171825" y="14544675"/>
          <a:ext cx="409575" cy="323850"/>
        </a:xfrm>
        <a:prstGeom prst="upArrow">
          <a:avLst>
            <a:gd name="adj1" fmla="val 3125"/>
            <a:gd name="adj2" fmla="val -24416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69</xdr:row>
      <xdr:rowOff>152400</xdr:rowOff>
    </xdr:from>
    <xdr:to>
      <xdr:col>7</xdr:col>
      <xdr:colOff>276225</xdr:colOff>
      <xdr:row>72</xdr:row>
      <xdr:rowOff>76200</xdr:rowOff>
    </xdr:to>
    <xdr:sp>
      <xdr:nvSpPr>
        <xdr:cNvPr id="8" name="AutoShape 41"/>
        <xdr:cNvSpPr>
          <a:spLocks/>
        </xdr:cNvSpPr>
      </xdr:nvSpPr>
      <xdr:spPr>
        <a:xfrm rot="5400000" flipH="1" flipV="1">
          <a:off x="4238625" y="15020925"/>
          <a:ext cx="304800" cy="438150"/>
        </a:xfrm>
        <a:prstGeom prst="upArrow">
          <a:avLst>
            <a:gd name="adj1" fmla="val 3125"/>
            <a:gd name="adj2" fmla="val -24416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69</xdr:row>
      <xdr:rowOff>152400</xdr:rowOff>
    </xdr:from>
    <xdr:to>
      <xdr:col>4</xdr:col>
      <xdr:colOff>9525</xdr:colOff>
      <xdr:row>72</xdr:row>
      <xdr:rowOff>76200</xdr:rowOff>
    </xdr:to>
    <xdr:sp>
      <xdr:nvSpPr>
        <xdr:cNvPr id="9" name="AutoShape 42"/>
        <xdr:cNvSpPr>
          <a:spLocks/>
        </xdr:cNvSpPr>
      </xdr:nvSpPr>
      <xdr:spPr>
        <a:xfrm rot="16200000" flipV="1">
          <a:off x="2143125" y="15020925"/>
          <a:ext cx="304800" cy="438150"/>
        </a:xfrm>
        <a:prstGeom prst="upArrow">
          <a:avLst>
            <a:gd name="adj1" fmla="val 3125"/>
            <a:gd name="adj2" fmla="val -24416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69</xdr:row>
      <xdr:rowOff>9525</xdr:rowOff>
    </xdr:from>
    <xdr:to>
      <xdr:col>6</xdr:col>
      <xdr:colOff>533400</xdr:colOff>
      <xdr:row>73</xdr:row>
      <xdr:rowOff>0</xdr:rowOff>
    </xdr:to>
    <xdr:sp>
      <xdr:nvSpPr>
        <xdr:cNvPr id="10" name="Rectangle 43"/>
        <xdr:cNvSpPr>
          <a:spLocks/>
        </xdr:cNvSpPr>
      </xdr:nvSpPr>
      <xdr:spPr>
        <a:xfrm>
          <a:off x="2571750" y="14878050"/>
          <a:ext cx="1619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Concurrentie Intensiteit</a:t>
          </a:r>
        </a:p>
      </xdr:txBody>
    </xdr:sp>
    <xdr:clientData/>
  </xdr:twoCellAnchor>
  <xdr:twoCellAnchor>
    <xdr:from>
      <xdr:col>4</xdr:col>
      <xdr:colOff>190500</xdr:colOff>
      <xdr:row>63</xdr:row>
      <xdr:rowOff>28575</xdr:rowOff>
    </xdr:from>
    <xdr:to>
      <xdr:col>6</xdr:col>
      <xdr:colOff>514350</xdr:colOff>
      <xdr:row>67</xdr:row>
      <xdr:rowOff>19050</xdr:rowOff>
    </xdr:to>
    <xdr:graphicFrame>
      <xdr:nvGraphicFramePr>
        <xdr:cNvPr id="11" name="Grafiek 17"/>
        <xdr:cNvGraphicFramePr/>
      </xdr:nvGraphicFramePr>
      <xdr:xfrm>
        <a:off x="2628900" y="13868400"/>
        <a:ext cx="1543050" cy="67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69</xdr:row>
      <xdr:rowOff>19050</xdr:rowOff>
    </xdr:from>
    <xdr:to>
      <xdr:col>3</xdr:col>
      <xdr:colOff>314325</xdr:colOff>
      <xdr:row>73</xdr:row>
      <xdr:rowOff>9525</xdr:rowOff>
    </xdr:to>
    <xdr:graphicFrame>
      <xdr:nvGraphicFramePr>
        <xdr:cNvPr id="12" name="Grafiek 18"/>
        <xdr:cNvGraphicFramePr/>
      </xdr:nvGraphicFramePr>
      <xdr:xfrm>
        <a:off x="600075" y="14887575"/>
        <a:ext cx="1543050" cy="67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75</xdr:row>
      <xdr:rowOff>0</xdr:rowOff>
    </xdr:from>
    <xdr:to>
      <xdr:col>6</xdr:col>
      <xdr:colOff>495300</xdr:colOff>
      <xdr:row>78</xdr:row>
      <xdr:rowOff>152400</xdr:rowOff>
    </xdr:to>
    <xdr:graphicFrame>
      <xdr:nvGraphicFramePr>
        <xdr:cNvPr id="13" name="Grafiek 19"/>
        <xdr:cNvGraphicFramePr/>
      </xdr:nvGraphicFramePr>
      <xdr:xfrm>
        <a:off x="2609850" y="15897225"/>
        <a:ext cx="1543050" cy="66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171450</xdr:colOff>
      <xdr:row>69</xdr:row>
      <xdr:rowOff>19050</xdr:rowOff>
    </xdr:from>
    <xdr:to>
      <xdr:col>6</xdr:col>
      <xdr:colOff>495300</xdr:colOff>
      <xdr:row>73</xdr:row>
      <xdr:rowOff>9525</xdr:rowOff>
    </xdr:to>
    <xdr:graphicFrame>
      <xdr:nvGraphicFramePr>
        <xdr:cNvPr id="14" name="Grafiek 20"/>
        <xdr:cNvGraphicFramePr/>
      </xdr:nvGraphicFramePr>
      <xdr:xfrm>
        <a:off x="2609850" y="14887575"/>
        <a:ext cx="1543050" cy="67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69</xdr:row>
      <xdr:rowOff>19050</xdr:rowOff>
    </xdr:from>
    <xdr:to>
      <xdr:col>9</xdr:col>
      <xdr:colOff>600075</xdr:colOff>
      <xdr:row>73</xdr:row>
      <xdr:rowOff>9525</xdr:rowOff>
    </xdr:to>
    <xdr:graphicFrame>
      <xdr:nvGraphicFramePr>
        <xdr:cNvPr id="15" name="Grafiek 21"/>
        <xdr:cNvGraphicFramePr/>
      </xdr:nvGraphicFramePr>
      <xdr:xfrm>
        <a:off x="4543425" y="14887575"/>
        <a:ext cx="1543050" cy="676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6</xdr:col>
      <xdr:colOff>114300</xdr:colOff>
      <xdr:row>0</xdr:row>
      <xdr:rowOff>85725</xdr:rowOff>
    </xdr:from>
    <xdr:to>
      <xdr:col>10</xdr:col>
      <xdr:colOff>190500</xdr:colOff>
      <xdr:row>3</xdr:row>
      <xdr:rowOff>104775</xdr:rowOff>
    </xdr:to>
    <xdr:pic>
      <xdr:nvPicPr>
        <xdr:cNvPr id="16" name="Afbeelding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71900" y="85725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showGridLines="0" showRowColHeaders="0" tabSelected="1" zoomScalePageLayoutView="0" workbookViewId="0" topLeftCell="A1">
      <selection activeCell="G5" sqref="G5"/>
    </sheetView>
  </sheetViews>
  <sheetFormatPr defaultColWidth="9.140625" defaultRowHeight="12.75"/>
  <cols>
    <col min="1" max="10" width="9.140625" style="3" customWidth="1"/>
    <col min="11" max="12" width="3.00390625" style="2" bestFit="1" customWidth="1"/>
    <col min="13" max="17" width="12.140625" style="2" bestFit="1" customWidth="1"/>
    <col min="18" max="18" width="9.140625" style="10" customWidth="1"/>
    <col min="19" max="16384" width="9.140625" style="3" customWidth="1"/>
  </cols>
  <sheetData>
    <row r="1" spans="1:10" ht="12.75">
      <c r="A1" s="1"/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"/>
      <c r="B2" s="11" t="s">
        <v>59</v>
      </c>
      <c r="C2" s="11"/>
      <c r="D2" s="11"/>
      <c r="E2" s="11"/>
      <c r="F2" s="11"/>
      <c r="G2" s="11"/>
      <c r="H2" s="11"/>
      <c r="I2" s="11"/>
      <c r="J2" s="11"/>
    </row>
    <row r="3" spans="1:10" ht="12.75">
      <c r="A3" s="1"/>
      <c r="B3" s="11" t="s">
        <v>60</v>
      </c>
      <c r="C3" s="11"/>
      <c r="D3" s="11"/>
      <c r="E3" s="11"/>
      <c r="F3" s="11"/>
      <c r="G3" s="11"/>
      <c r="H3" s="12"/>
      <c r="I3" s="11"/>
      <c r="J3" s="11"/>
    </row>
    <row r="4" spans="1:10" ht="12.75">
      <c r="A4" s="1"/>
      <c r="B4" s="11"/>
      <c r="C4" s="11"/>
      <c r="D4" s="11"/>
      <c r="E4" s="11"/>
      <c r="F4" s="11"/>
      <c r="G4" s="11"/>
      <c r="H4" s="11"/>
      <c r="I4" s="11"/>
      <c r="J4" s="11"/>
    </row>
    <row r="5" spans="1:10" ht="13.5">
      <c r="A5" s="1"/>
      <c r="B5" s="11" t="s">
        <v>61</v>
      </c>
      <c r="C5" s="11"/>
      <c r="D5" s="11"/>
      <c r="E5" s="11"/>
      <c r="F5" s="11"/>
      <c r="G5" s="32"/>
      <c r="H5" s="32"/>
      <c r="I5" s="32"/>
      <c r="J5" s="11"/>
    </row>
    <row r="6" spans="1:10" ht="13.5">
      <c r="A6" s="1"/>
      <c r="B6" s="24" t="s">
        <v>62</v>
      </c>
      <c r="C6" s="24"/>
      <c r="D6" s="24"/>
      <c r="E6" s="24"/>
      <c r="F6" s="24"/>
      <c r="G6" s="33"/>
      <c r="H6" s="33"/>
      <c r="I6" s="33"/>
      <c r="J6" s="24"/>
    </row>
    <row r="7" spans="1:10" ht="13.5">
      <c r="A7" s="1"/>
      <c r="B7" s="26"/>
      <c r="C7" s="26"/>
      <c r="D7" s="26"/>
      <c r="E7" s="26"/>
      <c r="F7" s="26"/>
      <c r="G7" s="26"/>
      <c r="H7" s="26"/>
      <c r="I7" s="26"/>
      <c r="J7" s="26"/>
    </row>
    <row r="8" spans="1:10" ht="13.5">
      <c r="A8" s="1"/>
      <c r="B8" s="13"/>
      <c r="C8" s="13"/>
      <c r="D8" s="13"/>
      <c r="E8" s="13"/>
      <c r="F8" s="13"/>
      <c r="G8" s="13"/>
      <c r="H8" s="13"/>
      <c r="I8" s="13"/>
      <c r="J8" s="13"/>
    </row>
    <row r="9" spans="1:10" ht="13.5">
      <c r="A9" s="1"/>
      <c r="B9" s="14" t="s">
        <v>30</v>
      </c>
      <c r="C9" s="15"/>
      <c r="D9" s="15"/>
      <c r="E9" s="15"/>
      <c r="F9" s="15"/>
      <c r="G9" s="15"/>
      <c r="H9" s="15"/>
      <c r="I9" s="15"/>
      <c r="J9" s="15"/>
    </row>
    <row r="10" spans="1:16" ht="15" customHeight="1">
      <c r="A10" s="1"/>
      <c r="B10" s="25" t="s">
        <v>55</v>
      </c>
      <c r="C10" s="25"/>
      <c r="D10" s="25"/>
      <c r="E10" s="25"/>
      <c r="F10" s="25"/>
      <c r="G10" s="25"/>
      <c r="H10" s="25"/>
      <c r="I10" s="16" t="str">
        <f aca="true" t="shared" si="0" ref="I10:I17">IF(K10=1,$P$11,IF(K10=2,$P$12,IF(K10=3,$P$13,IF(K10=4,$P$14,IF(K10=5,$P$15,$P$16)))))</f>
        <v>Geen mening</v>
      </c>
      <c r="J10" s="15"/>
      <c r="K10" s="4">
        <v>1</v>
      </c>
      <c r="L10" s="2">
        <f>IF(K10=1,0,IF(K10=2,0,IF(K10=3,1,IF(K10=4,4,IF(K10=5,7,10)))))</f>
        <v>0</v>
      </c>
      <c r="M10" s="2" t="s">
        <v>0</v>
      </c>
      <c r="N10" s="2" t="s">
        <v>1</v>
      </c>
      <c r="O10" s="2" t="s">
        <v>2</v>
      </c>
      <c r="P10" s="2" t="s">
        <v>3</v>
      </c>
    </row>
    <row r="11" spans="1:16" ht="15" customHeight="1">
      <c r="A11" s="1"/>
      <c r="B11" s="25" t="s">
        <v>49</v>
      </c>
      <c r="C11" s="25"/>
      <c r="D11" s="25"/>
      <c r="E11" s="25"/>
      <c r="F11" s="25"/>
      <c r="G11" s="25"/>
      <c r="H11" s="25"/>
      <c r="I11" s="16" t="str">
        <f t="shared" si="0"/>
        <v>Geen mening</v>
      </c>
      <c r="J11" s="15"/>
      <c r="K11" s="4">
        <v>1</v>
      </c>
      <c r="L11" s="2">
        <f aca="true" t="shared" si="1" ref="L11:L17">IF(K11=1,0,IF(K11=2,0,IF(K11=3,1,IF(K11=4,4,IF(K11=5,7,10)))))</f>
        <v>0</v>
      </c>
      <c r="M11" s="2" t="s">
        <v>4</v>
      </c>
      <c r="N11" s="2" t="s">
        <v>4</v>
      </c>
      <c r="O11" s="2" t="s">
        <v>4</v>
      </c>
      <c r="P11" s="2" t="s">
        <v>4</v>
      </c>
    </row>
    <row r="12" spans="1:16" ht="15" customHeight="1">
      <c r="A12" s="1"/>
      <c r="B12" s="25" t="s">
        <v>50</v>
      </c>
      <c r="C12" s="25"/>
      <c r="D12" s="25"/>
      <c r="E12" s="25"/>
      <c r="F12" s="25"/>
      <c r="G12" s="25"/>
      <c r="H12" s="25"/>
      <c r="I12" s="16" t="str">
        <f t="shared" si="0"/>
        <v>Geen mening</v>
      </c>
      <c r="J12" s="15"/>
      <c r="K12" s="4">
        <v>1</v>
      </c>
      <c r="L12" s="2">
        <f t="shared" si="1"/>
        <v>0</v>
      </c>
      <c r="M12" s="2" t="s">
        <v>5</v>
      </c>
      <c r="N12" s="2" t="s">
        <v>5</v>
      </c>
      <c r="O12" s="2" t="s">
        <v>5</v>
      </c>
      <c r="P12" s="2" t="s">
        <v>5</v>
      </c>
    </row>
    <row r="13" spans="1:16" ht="15" customHeight="1">
      <c r="A13" s="1"/>
      <c r="B13" s="25" t="s">
        <v>6</v>
      </c>
      <c r="C13" s="25"/>
      <c r="D13" s="25"/>
      <c r="E13" s="25"/>
      <c r="F13" s="25"/>
      <c r="G13" s="25"/>
      <c r="H13" s="25"/>
      <c r="I13" s="16" t="str">
        <f t="shared" si="0"/>
        <v>Geen mening</v>
      </c>
      <c r="J13" s="15"/>
      <c r="K13" s="4">
        <v>1</v>
      </c>
      <c r="L13" s="2">
        <f t="shared" si="1"/>
        <v>0</v>
      </c>
      <c r="M13" s="2" t="s">
        <v>7</v>
      </c>
      <c r="N13" s="2" t="s">
        <v>7</v>
      </c>
      <c r="O13" s="2" t="s">
        <v>7</v>
      </c>
      <c r="P13" s="2" t="s">
        <v>7</v>
      </c>
    </row>
    <row r="14" spans="1:16" ht="15" customHeight="1">
      <c r="A14" s="1"/>
      <c r="B14" s="25" t="s">
        <v>8</v>
      </c>
      <c r="C14" s="25"/>
      <c r="D14" s="25"/>
      <c r="E14" s="25"/>
      <c r="F14" s="25"/>
      <c r="G14" s="25"/>
      <c r="H14" s="25"/>
      <c r="I14" s="16" t="str">
        <f t="shared" si="0"/>
        <v>Geen mening</v>
      </c>
      <c r="J14" s="15"/>
      <c r="K14" s="4">
        <v>1</v>
      </c>
      <c r="L14" s="2">
        <f t="shared" si="1"/>
        <v>0</v>
      </c>
      <c r="M14" s="2" t="s">
        <v>9</v>
      </c>
      <c r="N14" s="2" t="s">
        <v>9</v>
      </c>
      <c r="O14" s="2" t="s">
        <v>9</v>
      </c>
      <c r="P14" s="2" t="s">
        <v>9</v>
      </c>
    </row>
    <row r="15" spans="1:16" ht="15" customHeight="1">
      <c r="A15" s="1"/>
      <c r="B15" s="25" t="s">
        <v>51</v>
      </c>
      <c r="C15" s="25"/>
      <c r="D15" s="25"/>
      <c r="E15" s="25"/>
      <c r="F15" s="25"/>
      <c r="G15" s="25"/>
      <c r="H15" s="25"/>
      <c r="I15" s="16" t="str">
        <f t="shared" si="0"/>
        <v>Geen mening</v>
      </c>
      <c r="J15" s="15"/>
      <c r="K15" s="4">
        <v>1</v>
      </c>
      <c r="L15" s="2">
        <f t="shared" si="1"/>
        <v>0</v>
      </c>
      <c r="M15" s="2" t="s">
        <v>29</v>
      </c>
      <c r="N15" s="2" t="s">
        <v>29</v>
      </c>
      <c r="O15" s="2" t="s">
        <v>29</v>
      </c>
      <c r="P15" s="2" t="s">
        <v>29</v>
      </c>
    </row>
    <row r="16" spans="1:16" ht="15" customHeight="1">
      <c r="A16" s="1"/>
      <c r="B16" s="25" t="s">
        <v>52</v>
      </c>
      <c r="C16" s="25"/>
      <c r="D16" s="25"/>
      <c r="E16" s="25"/>
      <c r="F16" s="25"/>
      <c r="G16" s="25"/>
      <c r="H16" s="25"/>
      <c r="I16" s="16" t="str">
        <f t="shared" si="0"/>
        <v>Geen mening</v>
      </c>
      <c r="J16" s="15"/>
      <c r="K16" s="4">
        <v>1</v>
      </c>
      <c r="L16" s="2">
        <f t="shared" si="1"/>
        <v>0</v>
      </c>
      <c r="M16" s="2" t="s">
        <v>10</v>
      </c>
      <c r="N16" s="2" t="s">
        <v>10</v>
      </c>
      <c r="O16" s="2" t="s">
        <v>10</v>
      </c>
      <c r="P16" s="2" t="s">
        <v>10</v>
      </c>
    </row>
    <row r="17" spans="1:12" ht="15" customHeight="1">
      <c r="A17" s="1"/>
      <c r="B17" s="25" t="s">
        <v>53</v>
      </c>
      <c r="C17" s="25"/>
      <c r="D17" s="25"/>
      <c r="E17" s="25"/>
      <c r="F17" s="25"/>
      <c r="G17" s="25"/>
      <c r="H17" s="25"/>
      <c r="I17" s="16" t="str">
        <f t="shared" si="0"/>
        <v>Geen mening</v>
      </c>
      <c r="J17" s="15"/>
      <c r="K17" s="4">
        <v>1</v>
      </c>
      <c r="L17" s="2">
        <f t="shared" si="1"/>
        <v>0</v>
      </c>
    </row>
    <row r="18" spans="1:12" ht="15" customHeight="1">
      <c r="A18" s="1"/>
      <c r="B18" s="17"/>
      <c r="C18" s="17"/>
      <c r="D18" s="17"/>
      <c r="E18" s="17"/>
      <c r="F18" s="17"/>
      <c r="G18" s="17"/>
      <c r="H18" s="17"/>
      <c r="I18" s="18"/>
      <c r="J18" s="15"/>
      <c r="K18" s="5">
        <f>SUM(L10:L17)</f>
        <v>0</v>
      </c>
      <c r="L18" s="5">
        <f>SUM(L10:L17)/8</f>
        <v>0</v>
      </c>
    </row>
    <row r="19" spans="1:10" ht="13.5">
      <c r="A19" s="1"/>
      <c r="B19" s="14" t="s">
        <v>31</v>
      </c>
      <c r="C19" s="15"/>
      <c r="D19" s="15"/>
      <c r="E19" s="15"/>
      <c r="F19" s="15"/>
      <c r="G19" s="15"/>
      <c r="H19" s="15"/>
      <c r="I19" s="18"/>
      <c r="J19" s="15"/>
    </row>
    <row r="20" spans="1:12" ht="15" customHeight="1">
      <c r="A20" s="1"/>
      <c r="B20" s="25" t="s">
        <v>11</v>
      </c>
      <c r="C20" s="25"/>
      <c r="D20" s="25"/>
      <c r="E20" s="25"/>
      <c r="F20" s="25"/>
      <c r="G20" s="25"/>
      <c r="H20" s="25"/>
      <c r="I20" s="16" t="str">
        <f aca="true" t="shared" si="2" ref="I20:I27">IF(K20=1,$P$11,IF(K20=2,$P$12,IF(K20=3,$P$13,IF(K20=4,$P$14,IF(K20=5,$P$15,$P$16)))))</f>
        <v>Geen mening</v>
      </c>
      <c r="J20" s="15"/>
      <c r="K20" s="4">
        <v>1</v>
      </c>
      <c r="L20" s="2">
        <f>IF(K20=1,0,IF(K20=2,0,IF(K20=3,1,IF(K20=4,4,IF(K20=5,7,10)))))</f>
        <v>0</v>
      </c>
    </row>
    <row r="21" spans="1:12" ht="15" customHeight="1">
      <c r="A21" s="1"/>
      <c r="B21" s="25" t="s">
        <v>12</v>
      </c>
      <c r="C21" s="25"/>
      <c r="D21" s="25"/>
      <c r="E21" s="25"/>
      <c r="F21" s="25"/>
      <c r="G21" s="25"/>
      <c r="H21" s="25"/>
      <c r="I21" s="16" t="str">
        <f t="shared" si="2"/>
        <v>Geen mening</v>
      </c>
      <c r="J21" s="15"/>
      <c r="K21" s="4">
        <v>1</v>
      </c>
      <c r="L21" s="2">
        <f aca="true" t="shared" si="3" ref="L21:L27">IF(K21=1,0,IF(K21=2,0,IF(K21=3,1,IF(K21=4,4,IF(K21=5,7,10)))))</f>
        <v>0</v>
      </c>
    </row>
    <row r="22" spans="1:12" ht="15" customHeight="1">
      <c r="A22" s="1"/>
      <c r="B22" s="25" t="s">
        <v>41</v>
      </c>
      <c r="C22" s="25"/>
      <c r="D22" s="25"/>
      <c r="E22" s="25"/>
      <c r="F22" s="25"/>
      <c r="G22" s="25"/>
      <c r="H22" s="25"/>
      <c r="I22" s="16" t="str">
        <f t="shared" si="2"/>
        <v>Geen mening</v>
      </c>
      <c r="J22" s="15"/>
      <c r="K22" s="4">
        <v>1</v>
      </c>
      <c r="L22" s="2">
        <f t="shared" si="3"/>
        <v>0</v>
      </c>
    </row>
    <row r="23" spans="1:12" ht="15" customHeight="1">
      <c r="A23" s="1"/>
      <c r="B23" s="25" t="s">
        <v>13</v>
      </c>
      <c r="C23" s="25"/>
      <c r="D23" s="25"/>
      <c r="E23" s="25"/>
      <c r="F23" s="25"/>
      <c r="G23" s="25"/>
      <c r="H23" s="25"/>
      <c r="I23" s="16" t="str">
        <f t="shared" si="2"/>
        <v>Geen mening</v>
      </c>
      <c r="J23" s="15"/>
      <c r="K23" s="4">
        <v>1</v>
      </c>
      <c r="L23" s="2">
        <f t="shared" si="3"/>
        <v>0</v>
      </c>
    </row>
    <row r="24" spans="1:17" s="8" customFormat="1" ht="26.25" customHeight="1">
      <c r="A24" s="1"/>
      <c r="B24" s="25" t="s">
        <v>36</v>
      </c>
      <c r="C24" s="25"/>
      <c r="D24" s="25"/>
      <c r="E24" s="25"/>
      <c r="F24" s="25"/>
      <c r="G24" s="25"/>
      <c r="H24" s="25"/>
      <c r="I24" s="16" t="str">
        <f t="shared" si="2"/>
        <v>Geen mening</v>
      </c>
      <c r="J24" s="19"/>
      <c r="K24" s="6">
        <v>1</v>
      </c>
      <c r="L24" s="2">
        <f t="shared" si="3"/>
        <v>0</v>
      </c>
      <c r="M24" s="7"/>
      <c r="N24" s="7"/>
      <c r="O24" s="7"/>
      <c r="P24" s="7"/>
      <c r="Q24" s="7"/>
    </row>
    <row r="25" spans="1:12" ht="25.5" customHeight="1">
      <c r="A25" s="1"/>
      <c r="B25" s="25" t="s">
        <v>42</v>
      </c>
      <c r="C25" s="25"/>
      <c r="D25" s="25"/>
      <c r="E25" s="25"/>
      <c r="F25" s="25"/>
      <c r="G25" s="25"/>
      <c r="H25" s="25"/>
      <c r="I25" s="16" t="str">
        <f t="shared" si="2"/>
        <v>Geen mening</v>
      </c>
      <c r="J25" s="15"/>
      <c r="K25" s="4">
        <v>1</v>
      </c>
      <c r="L25" s="2">
        <f t="shared" si="3"/>
        <v>0</v>
      </c>
    </row>
    <row r="26" spans="1:12" ht="27" customHeight="1">
      <c r="A26" s="9"/>
      <c r="B26" s="25" t="s">
        <v>37</v>
      </c>
      <c r="C26" s="25"/>
      <c r="D26" s="25"/>
      <c r="E26" s="25"/>
      <c r="F26" s="25"/>
      <c r="G26" s="25"/>
      <c r="H26" s="25"/>
      <c r="I26" s="16" t="str">
        <f t="shared" si="2"/>
        <v>Geen mening</v>
      </c>
      <c r="J26" s="15"/>
      <c r="K26" s="4">
        <v>1</v>
      </c>
      <c r="L26" s="2">
        <f t="shared" si="3"/>
        <v>0</v>
      </c>
    </row>
    <row r="27" spans="1:12" ht="15" customHeight="1">
      <c r="A27" s="9"/>
      <c r="B27" s="25" t="s">
        <v>38</v>
      </c>
      <c r="C27" s="25"/>
      <c r="D27" s="25"/>
      <c r="E27" s="25"/>
      <c r="F27" s="25"/>
      <c r="G27" s="25"/>
      <c r="H27" s="25"/>
      <c r="I27" s="16" t="str">
        <f t="shared" si="2"/>
        <v>Geen mening</v>
      </c>
      <c r="J27" s="15"/>
      <c r="K27" s="4">
        <v>1</v>
      </c>
      <c r="L27" s="2">
        <f t="shared" si="3"/>
        <v>0</v>
      </c>
    </row>
    <row r="28" spans="1:12" ht="15" customHeight="1">
      <c r="A28" s="1"/>
      <c r="B28" s="20"/>
      <c r="C28" s="20"/>
      <c r="D28" s="20"/>
      <c r="E28" s="20"/>
      <c r="F28" s="20"/>
      <c r="G28" s="20"/>
      <c r="H28" s="20"/>
      <c r="I28" s="18"/>
      <c r="J28" s="15"/>
      <c r="K28" s="5">
        <f>SUM(K20:K27)</f>
        <v>8</v>
      </c>
      <c r="L28" s="5">
        <f>SUM(L20:L27)/8</f>
        <v>0</v>
      </c>
    </row>
    <row r="29" spans="1:10" ht="13.5">
      <c r="A29" s="1"/>
      <c r="B29" s="14" t="s">
        <v>32</v>
      </c>
      <c r="C29" s="15"/>
      <c r="D29" s="15"/>
      <c r="E29" s="15"/>
      <c r="F29" s="15"/>
      <c r="G29" s="15"/>
      <c r="H29" s="15"/>
      <c r="I29" s="18"/>
      <c r="J29" s="15"/>
    </row>
    <row r="30" spans="1:12" ht="27" customHeight="1">
      <c r="A30" s="1"/>
      <c r="B30" s="25" t="s">
        <v>14</v>
      </c>
      <c r="C30" s="25"/>
      <c r="D30" s="25"/>
      <c r="E30" s="25"/>
      <c r="F30" s="25"/>
      <c r="G30" s="25"/>
      <c r="H30" s="25"/>
      <c r="I30" s="16" t="str">
        <f aca="true" t="shared" si="4" ref="I30:I37">IF(K30=1,$P$11,IF(K30=2,$P$12,IF(K30=3,$P$13,IF(K30=4,$P$14,IF(K30=5,$P$15,$P$16)))))</f>
        <v>Geen mening</v>
      </c>
      <c r="J30" s="15"/>
      <c r="K30" s="4">
        <v>1</v>
      </c>
      <c r="L30" s="2">
        <f>IF(K30=1,0,IF(K30=2,0,IF(K30=3,1,IF(K30=4,4,IF(K30=5,7,10)))))</f>
        <v>0</v>
      </c>
    </row>
    <row r="31" spans="1:12" ht="13.5" customHeight="1">
      <c r="A31" s="1"/>
      <c r="B31" s="25" t="s">
        <v>39</v>
      </c>
      <c r="C31" s="25"/>
      <c r="D31" s="25"/>
      <c r="E31" s="25"/>
      <c r="F31" s="25"/>
      <c r="G31" s="25"/>
      <c r="H31" s="25"/>
      <c r="I31" s="16" t="str">
        <f t="shared" si="4"/>
        <v>Geen mening</v>
      </c>
      <c r="J31" s="15"/>
      <c r="K31" s="4">
        <v>1</v>
      </c>
      <c r="L31" s="2">
        <f aca="true" t="shared" si="5" ref="L31:L37">IF(K31=1,0,IF(K31=2,0,IF(K31=3,1,IF(K31=4,4,IF(K31=5,7,10)))))</f>
        <v>0</v>
      </c>
    </row>
    <row r="32" spans="1:12" ht="25.5" customHeight="1">
      <c r="A32" s="1"/>
      <c r="B32" s="25" t="s">
        <v>43</v>
      </c>
      <c r="C32" s="25"/>
      <c r="D32" s="25"/>
      <c r="E32" s="25"/>
      <c r="F32" s="25"/>
      <c r="G32" s="25"/>
      <c r="H32" s="25"/>
      <c r="I32" s="16" t="str">
        <f t="shared" si="4"/>
        <v>Geen mening</v>
      </c>
      <c r="J32" s="15"/>
      <c r="K32" s="4">
        <v>1</v>
      </c>
      <c r="L32" s="2">
        <f t="shared" si="5"/>
        <v>0</v>
      </c>
    </row>
    <row r="33" spans="1:12" ht="27" customHeight="1">
      <c r="A33" s="1"/>
      <c r="B33" s="25" t="s">
        <v>44</v>
      </c>
      <c r="C33" s="25"/>
      <c r="D33" s="25"/>
      <c r="E33" s="25"/>
      <c r="F33" s="25"/>
      <c r="G33" s="25"/>
      <c r="H33" s="25"/>
      <c r="I33" s="16" t="str">
        <f t="shared" si="4"/>
        <v>Geen mening</v>
      </c>
      <c r="J33" s="15"/>
      <c r="K33" s="4">
        <v>1</v>
      </c>
      <c r="L33" s="2">
        <f t="shared" si="5"/>
        <v>0</v>
      </c>
    </row>
    <row r="34" spans="1:12" ht="15" customHeight="1">
      <c r="A34" s="1"/>
      <c r="B34" s="25" t="s">
        <v>15</v>
      </c>
      <c r="C34" s="25"/>
      <c r="D34" s="25"/>
      <c r="E34" s="25"/>
      <c r="F34" s="25"/>
      <c r="G34" s="25"/>
      <c r="H34" s="25"/>
      <c r="I34" s="16" t="str">
        <f t="shared" si="4"/>
        <v>Geen mening</v>
      </c>
      <c r="J34" s="15"/>
      <c r="K34" s="4">
        <v>1</v>
      </c>
      <c r="L34" s="2">
        <f t="shared" si="5"/>
        <v>0</v>
      </c>
    </row>
    <row r="35" spans="1:12" ht="15" customHeight="1">
      <c r="A35" s="1"/>
      <c r="B35" s="25" t="s">
        <v>45</v>
      </c>
      <c r="C35" s="25"/>
      <c r="D35" s="25"/>
      <c r="E35" s="25"/>
      <c r="F35" s="25"/>
      <c r="G35" s="25"/>
      <c r="H35" s="25"/>
      <c r="I35" s="16" t="str">
        <f t="shared" si="4"/>
        <v>Geen mening</v>
      </c>
      <c r="J35" s="15"/>
      <c r="K35" s="4">
        <v>1</v>
      </c>
      <c r="L35" s="2">
        <f t="shared" si="5"/>
        <v>0</v>
      </c>
    </row>
    <row r="36" spans="1:12" ht="15" customHeight="1">
      <c r="A36" s="9"/>
      <c r="B36" s="25" t="s">
        <v>46</v>
      </c>
      <c r="C36" s="25"/>
      <c r="D36" s="25"/>
      <c r="E36" s="25"/>
      <c r="F36" s="25"/>
      <c r="G36" s="25"/>
      <c r="H36" s="25"/>
      <c r="I36" s="16" t="str">
        <f t="shared" si="4"/>
        <v>Geen mening</v>
      </c>
      <c r="J36" s="15"/>
      <c r="K36" s="4">
        <v>1</v>
      </c>
      <c r="L36" s="2">
        <f t="shared" si="5"/>
        <v>0</v>
      </c>
    </row>
    <row r="37" spans="1:12" ht="15" customHeight="1">
      <c r="A37" s="9"/>
      <c r="B37" s="25" t="s">
        <v>22</v>
      </c>
      <c r="C37" s="25"/>
      <c r="D37" s="25"/>
      <c r="E37" s="25"/>
      <c r="F37" s="25"/>
      <c r="G37" s="25"/>
      <c r="H37" s="25"/>
      <c r="I37" s="16" t="str">
        <f t="shared" si="4"/>
        <v>Geen mening</v>
      </c>
      <c r="J37" s="15"/>
      <c r="K37" s="4">
        <v>1</v>
      </c>
      <c r="L37" s="2">
        <f t="shared" si="5"/>
        <v>0</v>
      </c>
    </row>
    <row r="38" spans="1:12" ht="15" customHeight="1">
      <c r="A38" s="1"/>
      <c r="B38" s="20"/>
      <c r="C38" s="20"/>
      <c r="D38" s="20"/>
      <c r="E38" s="20"/>
      <c r="F38" s="20"/>
      <c r="G38" s="20"/>
      <c r="H38" s="20"/>
      <c r="I38" s="18"/>
      <c r="J38" s="15"/>
      <c r="K38" s="5">
        <f>SUM(K30:K37)</f>
        <v>8</v>
      </c>
      <c r="L38" s="5">
        <f>SUM(L30:L37)/8</f>
        <v>0</v>
      </c>
    </row>
    <row r="39" spans="1:10" ht="13.5">
      <c r="A39" s="1"/>
      <c r="B39" s="14" t="s">
        <v>33</v>
      </c>
      <c r="C39" s="15"/>
      <c r="D39" s="15"/>
      <c r="E39" s="15"/>
      <c r="F39" s="15"/>
      <c r="G39" s="15"/>
      <c r="H39" s="15"/>
      <c r="I39" s="18"/>
      <c r="J39" s="15"/>
    </row>
    <row r="40" spans="1:12" ht="30" customHeight="1">
      <c r="A40" s="1"/>
      <c r="B40" s="25" t="s">
        <v>16</v>
      </c>
      <c r="C40" s="25"/>
      <c r="D40" s="25"/>
      <c r="E40" s="25"/>
      <c r="F40" s="25"/>
      <c r="G40" s="25"/>
      <c r="H40" s="25"/>
      <c r="I40" s="16" t="str">
        <f aca="true" t="shared" si="6" ref="I40:I47">IF(K40=1,$P$11,IF(K40=2,$P$12,IF(K40=3,$P$13,IF(K40=4,$P$14,IF(K40=5,$P$15,$P$16)))))</f>
        <v>Geen mening</v>
      </c>
      <c r="J40" s="15"/>
      <c r="K40" s="4">
        <v>1</v>
      </c>
      <c r="L40" s="2">
        <f>IF(K40=1,0,IF(K40=2,0,IF(K40=3,1,IF(K40=4,4,IF(K40=5,7,10)))))</f>
        <v>0</v>
      </c>
    </row>
    <row r="41" spans="1:12" ht="25.5" customHeight="1">
      <c r="A41" s="1"/>
      <c r="B41" s="25" t="s">
        <v>47</v>
      </c>
      <c r="C41" s="25"/>
      <c r="D41" s="25"/>
      <c r="E41" s="25"/>
      <c r="F41" s="25"/>
      <c r="G41" s="25"/>
      <c r="H41" s="25"/>
      <c r="I41" s="16" t="str">
        <f t="shared" si="6"/>
        <v>Geen mening</v>
      </c>
      <c r="J41" s="15"/>
      <c r="K41" s="4">
        <v>1</v>
      </c>
      <c r="L41" s="2">
        <f aca="true" t="shared" si="7" ref="L41:L47">IF(K41=1,0,IF(K41=2,0,IF(K41=3,1,IF(K41=4,4,IF(K41=5,7,10)))))</f>
        <v>0</v>
      </c>
    </row>
    <row r="42" spans="1:12" ht="15" customHeight="1">
      <c r="A42" s="1"/>
      <c r="B42" s="25" t="s">
        <v>17</v>
      </c>
      <c r="C42" s="25"/>
      <c r="D42" s="25"/>
      <c r="E42" s="25"/>
      <c r="F42" s="25"/>
      <c r="G42" s="25"/>
      <c r="H42" s="25"/>
      <c r="I42" s="16" t="str">
        <f t="shared" si="6"/>
        <v>Geen mening</v>
      </c>
      <c r="J42" s="15"/>
      <c r="K42" s="4">
        <v>1</v>
      </c>
      <c r="L42" s="2">
        <f t="shared" si="7"/>
        <v>0</v>
      </c>
    </row>
    <row r="43" spans="1:12" ht="15" customHeight="1">
      <c r="A43" s="1"/>
      <c r="B43" s="25" t="s">
        <v>48</v>
      </c>
      <c r="C43" s="25"/>
      <c r="D43" s="25"/>
      <c r="E43" s="25"/>
      <c r="F43" s="25"/>
      <c r="G43" s="25"/>
      <c r="H43" s="25"/>
      <c r="I43" s="16" t="str">
        <f t="shared" si="6"/>
        <v>Geen mening</v>
      </c>
      <c r="J43" s="15"/>
      <c r="K43" s="4">
        <v>1</v>
      </c>
      <c r="L43" s="2">
        <f t="shared" si="7"/>
        <v>0</v>
      </c>
    </row>
    <row r="44" spans="1:12" ht="27" customHeight="1">
      <c r="A44" s="9"/>
      <c r="B44" s="25" t="s">
        <v>23</v>
      </c>
      <c r="C44" s="25"/>
      <c r="D44" s="25"/>
      <c r="E44" s="25"/>
      <c r="F44" s="25"/>
      <c r="G44" s="25"/>
      <c r="H44" s="25"/>
      <c r="I44" s="16" t="str">
        <f t="shared" si="6"/>
        <v>Geen mening</v>
      </c>
      <c r="J44" s="15"/>
      <c r="K44" s="4">
        <v>1</v>
      </c>
      <c r="L44" s="2">
        <f t="shared" si="7"/>
        <v>0</v>
      </c>
    </row>
    <row r="45" spans="1:12" ht="26.25" customHeight="1">
      <c r="A45" s="9"/>
      <c r="B45" s="25" t="s">
        <v>26</v>
      </c>
      <c r="C45" s="25"/>
      <c r="D45" s="25"/>
      <c r="E45" s="25"/>
      <c r="F45" s="25"/>
      <c r="G45" s="25"/>
      <c r="H45" s="25"/>
      <c r="I45" s="16" t="str">
        <f t="shared" si="6"/>
        <v>Geen mening</v>
      </c>
      <c r="J45" s="15"/>
      <c r="K45" s="4">
        <v>1</v>
      </c>
      <c r="L45" s="2">
        <f t="shared" si="7"/>
        <v>0</v>
      </c>
    </row>
    <row r="46" spans="1:12" ht="27" customHeight="1">
      <c r="A46" s="9"/>
      <c r="B46" s="25" t="s">
        <v>27</v>
      </c>
      <c r="C46" s="25"/>
      <c r="D46" s="25"/>
      <c r="E46" s="25"/>
      <c r="F46" s="25"/>
      <c r="G46" s="25"/>
      <c r="H46" s="25"/>
      <c r="I46" s="16" t="str">
        <f t="shared" si="6"/>
        <v>Geen mening</v>
      </c>
      <c r="J46" s="15"/>
      <c r="K46" s="4">
        <v>1</v>
      </c>
      <c r="L46" s="2">
        <f t="shared" si="7"/>
        <v>0</v>
      </c>
    </row>
    <row r="47" spans="1:12" ht="30" customHeight="1">
      <c r="A47" s="9"/>
      <c r="B47" s="25" t="s">
        <v>28</v>
      </c>
      <c r="C47" s="25"/>
      <c r="D47" s="25"/>
      <c r="E47" s="25"/>
      <c r="F47" s="25"/>
      <c r="G47" s="25"/>
      <c r="H47" s="25"/>
      <c r="I47" s="16" t="str">
        <f t="shared" si="6"/>
        <v>Geen mening</v>
      </c>
      <c r="J47" s="15"/>
      <c r="K47" s="4">
        <v>1</v>
      </c>
      <c r="L47" s="2">
        <f t="shared" si="7"/>
        <v>0</v>
      </c>
    </row>
    <row r="48" spans="1:12" ht="15" customHeight="1">
      <c r="A48" s="1"/>
      <c r="B48" s="20"/>
      <c r="C48" s="20"/>
      <c r="D48" s="20"/>
      <c r="E48" s="20"/>
      <c r="F48" s="20"/>
      <c r="G48" s="20"/>
      <c r="H48" s="20"/>
      <c r="I48" s="18"/>
      <c r="J48" s="15"/>
      <c r="K48" s="5">
        <f>SUM(K40:K47)</f>
        <v>8</v>
      </c>
      <c r="L48" s="5">
        <f>SUM(L40:L47)/8</f>
        <v>0</v>
      </c>
    </row>
    <row r="49" spans="1:10" ht="13.5">
      <c r="A49" s="1"/>
      <c r="B49" s="14" t="s">
        <v>34</v>
      </c>
      <c r="C49" s="15"/>
      <c r="D49" s="15"/>
      <c r="E49" s="15"/>
      <c r="F49" s="15"/>
      <c r="G49" s="15"/>
      <c r="H49" s="15"/>
      <c r="I49" s="18"/>
      <c r="J49" s="15"/>
    </row>
    <row r="50" spans="1:12" ht="15" customHeight="1">
      <c r="A50" s="1"/>
      <c r="B50" s="25" t="s">
        <v>18</v>
      </c>
      <c r="C50" s="25"/>
      <c r="D50" s="25"/>
      <c r="E50" s="25"/>
      <c r="F50" s="25"/>
      <c r="G50" s="25"/>
      <c r="H50" s="25"/>
      <c r="I50" s="16" t="str">
        <f aca="true" t="shared" si="8" ref="I50:I57">IF(K50=1,$P$11,IF(K50=2,$P$12,IF(K50=3,$P$13,IF(K50=4,$P$14,IF(K50=5,$P$15,$P$16)))))</f>
        <v>Geen mening</v>
      </c>
      <c r="J50" s="15"/>
      <c r="K50" s="4">
        <v>1</v>
      </c>
      <c r="L50" s="2">
        <f>IF(K50=1,0,IF(K50=2,0,IF(K50=3,1,IF(K50=4,4,IF(K50=5,7,10)))))</f>
        <v>0</v>
      </c>
    </row>
    <row r="51" spans="1:12" ht="26.25" customHeight="1">
      <c r="A51" s="1"/>
      <c r="B51" s="25" t="s">
        <v>54</v>
      </c>
      <c r="C51" s="25"/>
      <c r="D51" s="25"/>
      <c r="E51" s="25"/>
      <c r="F51" s="25"/>
      <c r="G51" s="25"/>
      <c r="H51" s="25"/>
      <c r="I51" s="16" t="str">
        <f t="shared" si="8"/>
        <v>Geen mening</v>
      </c>
      <c r="J51" s="15"/>
      <c r="K51" s="4">
        <v>1</v>
      </c>
      <c r="L51" s="2">
        <f aca="true" t="shared" si="9" ref="L51:L57">IF(K51=1,0,IF(K51=2,0,IF(K51=3,1,IF(K51=4,4,IF(K51=5,7,10)))))</f>
        <v>0</v>
      </c>
    </row>
    <row r="52" spans="1:12" ht="15" customHeight="1">
      <c r="A52" s="1"/>
      <c r="B52" s="25" t="s">
        <v>19</v>
      </c>
      <c r="C52" s="25"/>
      <c r="D52" s="25"/>
      <c r="E52" s="25"/>
      <c r="F52" s="25"/>
      <c r="G52" s="25"/>
      <c r="H52" s="25"/>
      <c r="I52" s="16" t="str">
        <f t="shared" si="8"/>
        <v>Geen mening</v>
      </c>
      <c r="J52" s="15"/>
      <c r="K52" s="4">
        <v>1</v>
      </c>
      <c r="L52" s="2">
        <f t="shared" si="9"/>
        <v>0</v>
      </c>
    </row>
    <row r="53" spans="1:12" ht="15" customHeight="1">
      <c r="A53" s="1"/>
      <c r="B53" s="25" t="s">
        <v>20</v>
      </c>
      <c r="C53" s="25"/>
      <c r="D53" s="25"/>
      <c r="E53" s="25"/>
      <c r="F53" s="25"/>
      <c r="G53" s="25"/>
      <c r="H53" s="25"/>
      <c r="I53" s="16" t="str">
        <f t="shared" si="8"/>
        <v>Geen mening</v>
      </c>
      <c r="J53" s="15"/>
      <c r="K53" s="4">
        <v>1</v>
      </c>
      <c r="L53" s="2">
        <f t="shared" si="9"/>
        <v>0</v>
      </c>
    </row>
    <row r="54" spans="1:12" ht="27" customHeight="1">
      <c r="A54" s="1"/>
      <c r="B54" s="25" t="s">
        <v>21</v>
      </c>
      <c r="C54" s="25"/>
      <c r="D54" s="25"/>
      <c r="E54" s="25"/>
      <c r="F54" s="25"/>
      <c r="G54" s="25"/>
      <c r="H54" s="25"/>
      <c r="I54" s="16" t="str">
        <f t="shared" si="8"/>
        <v>Geen mening</v>
      </c>
      <c r="J54" s="15"/>
      <c r="K54" s="4">
        <v>1</v>
      </c>
      <c r="L54" s="2">
        <f t="shared" si="9"/>
        <v>0</v>
      </c>
    </row>
    <row r="55" spans="1:12" ht="26.25" customHeight="1">
      <c r="A55" s="9"/>
      <c r="B55" s="25" t="s">
        <v>40</v>
      </c>
      <c r="C55" s="25"/>
      <c r="D55" s="25"/>
      <c r="E55" s="25"/>
      <c r="F55" s="25"/>
      <c r="G55" s="25"/>
      <c r="H55" s="25"/>
      <c r="I55" s="16" t="str">
        <f t="shared" si="8"/>
        <v>Geen mening</v>
      </c>
      <c r="J55" s="15"/>
      <c r="K55" s="4">
        <v>1</v>
      </c>
      <c r="L55" s="2">
        <f t="shared" si="9"/>
        <v>0</v>
      </c>
    </row>
    <row r="56" spans="1:12" ht="15" customHeight="1">
      <c r="A56" s="9"/>
      <c r="B56" s="25" t="s">
        <v>24</v>
      </c>
      <c r="C56" s="25"/>
      <c r="D56" s="25"/>
      <c r="E56" s="25"/>
      <c r="F56" s="25"/>
      <c r="G56" s="25"/>
      <c r="H56" s="25"/>
      <c r="I56" s="16" t="str">
        <f t="shared" si="8"/>
        <v>Geen mening</v>
      </c>
      <c r="J56" s="15"/>
      <c r="K56" s="4">
        <v>1</v>
      </c>
      <c r="L56" s="2">
        <f t="shared" si="9"/>
        <v>0</v>
      </c>
    </row>
    <row r="57" spans="1:12" ht="15" customHeight="1">
      <c r="A57" s="9"/>
      <c r="B57" s="25" t="s">
        <v>25</v>
      </c>
      <c r="C57" s="25"/>
      <c r="D57" s="25"/>
      <c r="E57" s="25"/>
      <c r="F57" s="25"/>
      <c r="G57" s="25"/>
      <c r="H57" s="25"/>
      <c r="I57" s="16" t="str">
        <f t="shared" si="8"/>
        <v>Geen mening</v>
      </c>
      <c r="J57" s="15"/>
      <c r="K57" s="4">
        <v>1</v>
      </c>
      <c r="L57" s="2">
        <f t="shared" si="9"/>
        <v>0</v>
      </c>
    </row>
    <row r="58" spans="1:11" ht="15" customHeight="1">
      <c r="A58" s="9"/>
      <c r="B58" s="22"/>
      <c r="C58" s="22"/>
      <c r="D58" s="22"/>
      <c r="E58" s="22"/>
      <c r="F58" s="22"/>
      <c r="G58" s="22"/>
      <c r="H58" s="22"/>
      <c r="I58" s="16"/>
      <c r="J58" s="15"/>
      <c r="K58" s="4"/>
    </row>
    <row r="59" spans="2:12" ht="13.5">
      <c r="B59" s="23" t="s">
        <v>58</v>
      </c>
      <c r="C59" s="15"/>
      <c r="D59" s="15"/>
      <c r="E59" s="15"/>
      <c r="F59" s="15"/>
      <c r="G59" s="15"/>
      <c r="H59" s="15"/>
      <c r="I59" s="15"/>
      <c r="J59" s="15"/>
      <c r="K59" s="5">
        <f>SUM(K50:K57)</f>
        <v>8</v>
      </c>
      <c r="L59" s="5">
        <f>SUM(L50:L57)/8</f>
        <v>0</v>
      </c>
    </row>
    <row r="60" spans="2:10" ht="12.75">
      <c r="B60" s="29"/>
      <c r="C60" s="30"/>
      <c r="D60" s="30"/>
      <c r="E60" s="30"/>
      <c r="F60" s="30"/>
      <c r="G60" s="30"/>
      <c r="H60" s="30"/>
      <c r="I60" s="30"/>
      <c r="J60" s="30"/>
    </row>
    <row r="61" spans="2:10" ht="12.75">
      <c r="B61" s="30"/>
      <c r="C61" s="30"/>
      <c r="D61" s="30"/>
      <c r="E61" s="30"/>
      <c r="F61" s="30"/>
      <c r="G61" s="30"/>
      <c r="H61" s="30"/>
      <c r="I61" s="30"/>
      <c r="J61" s="30"/>
    </row>
    <row r="62" spans="2:10" ht="12.75">
      <c r="B62" s="30"/>
      <c r="C62" s="30"/>
      <c r="D62" s="30"/>
      <c r="E62" s="30"/>
      <c r="F62" s="30"/>
      <c r="G62" s="30"/>
      <c r="H62" s="30"/>
      <c r="I62" s="30"/>
      <c r="J62" s="30"/>
    </row>
    <row r="63" spans="2:10" ht="13.5">
      <c r="B63" s="21"/>
      <c r="C63" s="21"/>
      <c r="D63" s="21"/>
      <c r="E63" s="21"/>
      <c r="F63" s="21"/>
      <c r="G63" s="21"/>
      <c r="H63" s="21"/>
      <c r="I63" s="21"/>
      <c r="J63" s="21"/>
    </row>
    <row r="64" spans="2:10" ht="13.5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13.5">
      <c r="B65" s="15"/>
      <c r="C65" s="15"/>
      <c r="D65" s="15"/>
      <c r="E65" s="15"/>
      <c r="F65" s="15"/>
      <c r="G65" s="15"/>
      <c r="H65" s="15"/>
      <c r="I65" s="28" t="s">
        <v>35</v>
      </c>
      <c r="J65" s="28"/>
    </row>
    <row r="66" spans="2:10" ht="13.5">
      <c r="B66" s="15"/>
      <c r="C66" s="15"/>
      <c r="D66" s="15"/>
      <c r="E66" s="15"/>
      <c r="F66" s="15"/>
      <c r="G66" s="15"/>
      <c r="H66" s="15"/>
      <c r="I66" s="27" t="s">
        <v>56</v>
      </c>
      <c r="J66" s="27"/>
    </row>
    <row r="67" spans="2:10" ht="13.5">
      <c r="B67" s="15"/>
      <c r="C67" s="15"/>
      <c r="D67" s="15"/>
      <c r="E67" s="15"/>
      <c r="F67" s="15"/>
      <c r="G67" s="15"/>
      <c r="H67" s="15"/>
      <c r="I67" s="27" t="s">
        <v>57</v>
      </c>
      <c r="J67" s="27"/>
    </row>
    <row r="68" spans="2:10" ht="13.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3.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3.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3.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3.5">
      <c r="B72" s="15"/>
      <c r="C72" s="15"/>
      <c r="D72" s="15"/>
      <c r="E72" s="15"/>
      <c r="F72" s="15"/>
      <c r="G72" s="15"/>
      <c r="H72" s="15"/>
      <c r="I72" s="15"/>
      <c r="J72" s="15"/>
    </row>
    <row r="73" spans="2:10" ht="13.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3.5">
      <c r="B74" s="15"/>
      <c r="C74" s="15"/>
      <c r="D74" s="15"/>
      <c r="E74" s="15"/>
      <c r="F74" s="15"/>
      <c r="G74" s="15"/>
      <c r="H74" s="15"/>
      <c r="I74" s="15"/>
      <c r="J74" s="15"/>
    </row>
    <row r="75" spans="2:10" ht="13.5">
      <c r="B75" s="15"/>
      <c r="C75" s="15"/>
      <c r="D75" s="15"/>
      <c r="E75" s="15"/>
      <c r="F75" s="15"/>
      <c r="G75" s="15"/>
      <c r="H75" s="15"/>
      <c r="I75" s="15"/>
      <c r="J75" s="15"/>
    </row>
    <row r="76" spans="2:10" ht="13.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13.5">
      <c r="B77" s="15"/>
      <c r="C77" s="15"/>
      <c r="D77" s="15"/>
      <c r="E77" s="15"/>
      <c r="F77" s="15"/>
      <c r="G77" s="15"/>
      <c r="H77" s="15"/>
      <c r="I77" s="15"/>
      <c r="J77" s="15"/>
    </row>
    <row r="78" spans="2:10" ht="13.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3.5">
      <c r="B79" s="15"/>
      <c r="C79" s="15"/>
      <c r="D79" s="15"/>
      <c r="E79" s="15"/>
      <c r="F79" s="15"/>
      <c r="G79" s="15"/>
      <c r="H79" s="15"/>
      <c r="I79" s="15"/>
      <c r="J79" s="15"/>
    </row>
    <row r="80" spans="2:10" ht="13.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31"/>
      <c r="C81" s="31"/>
      <c r="D81" s="31"/>
      <c r="E81" s="31"/>
      <c r="F81" s="31"/>
      <c r="G81" s="31"/>
      <c r="H81" s="31"/>
      <c r="I81" s="31"/>
      <c r="J81" s="31"/>
    </row>
  </sheetData>
  <sheetProtection password="D160" sheet="1" selectLockedCells="1" selectUnlockedCells="1"/>
  <mergeCells count="46">
    <mergeCell ref="B43:H43"/>
    <mergeCell ref="B36:H36"/>
    <mergeCell ref="B40:H40"/>
    <mergeCell ref="B41:H41"/>
    <mergeCell ref="B42:H42"/>
    <mergeCell ref="B10:H10"/>
    <mergeCell ref="B11:H11"/>
    <mergeCell ref="B12:H12"/>
    <mergeCell ref="B13:H13"/>
    <mergeCell ref="B14:H14"/>
    <mergeCell ref="B15:H15"/>
    <mergeCell ref="B16:H16"/>
    <mergeCell ref="B17:H17"/>
    <mergeCell ref="B20:H20"/>
    <mergeCell ref="B21:H21"/>
    <mergeCell ref="B22:H22"/>
    <mergeCell ref="B23:H23"/>
    <mergeCell ref="B55:H55"/>
    <mergeCell ref="B54:H54"/>
    <mergeCell ref="B24:H24"/>
    <mergeCell ref="B25:H25"/>
    <mergeCell ref="B30:H30"/>
    <mergeCell ref="B31:H31"/>
    <mergeCell ref="B27:H27"/>
    <mergeCell ref="B26:H26"/>
    <mergeCell ref="B44:H44"/>
    <mergeCell ref="B37:H37"/>
    <mergeCell ref="B47:H47"/>
    <mergeCell ref="B46:H46"/>
    <mergeCell ref="B45:H45"/>
    <mergeCell ref="B81:J81"/>
    <mergeCell ref="B57:H57"/>
    <mergeCell ref="B50:H50"/>
    <mergeCell ref="B51:H51"/>
    <mergeCell ref="B52:H52"/>
    <mergeCell ref="B53:H53"/>
    <mergeCell ref="B35:H35"/>
    <mergeCell ref="B56:H56"/>
    <mergeCell ref="B7:J7"/>
    <mergeCell ref="I67:J67"/>
    <mergeCell ref="I66:J66"/>
    <mergeCell ref="I65:J65"/>
    <mergeCell ref="B60:J62"/>
    <mergeCell ref="B32:H32"/>
    <mergeCell ref="B33:H33"/>
    <mergeCell ref="B34:H34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</dc:creator>
  <cp:keywords/>
  <dc:description/>
  <cp:lastModifiedBy>Gert Jan Schop</cp:lastModifiedBy>
  <cp:lastPrinted>2008-10-14T15:54:45Z</cp:lastPrinted>
  <dcterms:created xsi:type="dcterms:W3CDTF">2007-07-09T13:40:46Z</dcterms:created>
  <dcterms:modified xsi:type="dcterms:W3CDTF">2017-10-18T07:23:04Z</dcterms:modified>
  <cp:category/>
  <cp:version/>
  <cp:contentType/>
  <cp:contentStatus/>
</cp:coreProperties>
</file>