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GroeiSMART" sheetId="1" r:id="rId1"/>
    <sheet name="Data" sheetId="2" state="hidden" r:id="rId2"/>
  </sheets>
  <definedNames>
    <definedName name="_xlnm.Print_Area" localSheetId="0">'GroeiSMART'!$A$35:$BV$57</definedName>
    <definedName name="vink">'Data'!$BL$26</definedName>
  </definedNames>
  <calcPr fullCalcOnLoad="1"/>
</workbook>
</file>

<file path=xl/sharedStrings.xml><?xml version="1.0" encoding="utf-8"?>
<sst xmlns="http://schemas.openxmlformats.org/spreadsheetml/2006/main" count="12" uniqueCount="7">
  <si>
    <t>Specifiek</t>
  </si>
  <si>
    <t>Meetbaar</t>
  </si>
  <si>
    <t>Acceptabel</t>
  </si>
  <si>
    <t>Realistisch</t>
  </si>
  <si>
    <t>Tijdsgebonden</t>
  </si>
  <si>
    <r>
      <t>Lees de stellingen aandachtig door. Beoordeel in welke ma</t>
    </r>
    <r>
      <rPr>
        <b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e iedere stelling van toepassing is op uw huidige situatie.                             </t>
    </r>
    <r>
      <rPr>
        <b/>
        <sz val="10"/>
        <color indexed="8"/>
        <rFont val="Verdana"/>
        <family val="2"/>
      </rPr>
      <t xml:space="preserve"> Zet een 'x' in het juiste vak</t>
    </r>
    <r>
      <rPr>
        <sz val="10"/>
        <color indexed="8"/>
        <rFont val="Verdana"/>
        <family val="2"/>
      </rPr>
      <t>. Score: 1 = geheel niet van toepassing, 7 = geheel van toepassing.                                                      Het invullen van de SMART-scan duurt ongeveer 5 minuten.</t>
    </r>
  </si>
  <si>
    <t>SMART-scan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</si>
</sst>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Verdan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Verdana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B050"/>
      <name val="Verdana"/>
      <family val="2"/>
    </font>
    <font>
      <b/>
      <sz val="10"/>
      <color rgb="FFFF0000"/>
      <name val="Verdan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52" fillId="34" borderId="10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5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975"/>
          <c:w val="0.97075"/>
          <c:h val="0.91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Data!$V$25:$V$29</c:f>
              <c:strCache>
                <c:ptCount val="5"/>
                <c:pt idx="0">
                  <c:v>Specifiek</c:v>
                </c:pt>
                <c:pt idx="1">
                  <c:v>Meetbaar</c:v>
                </c:pt>
                <c:pt idx="2">
                  <c:v>Acceptabel</c:v>
                </c:pt>
                <c:pt idx="3">
                  <c:v>Realistisch</c:v>
                </c:pt>
                <c:pt idx="4">
                  <c:v>Tijdsgebonden</c:v>
                </c:pt>
              </c:strCache>
            </c:strRef>
          </c:cat>
          <c:val>
            <c:numRef>
              <c:f>Data!$W$25:$W$29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272935"/>
        <c:axId val="60969588"/>
      </c:barChart>
      <c:catAx>
        <c:axId val="252729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69588"/>
        <c:crosses val="autoZero"/>
        <c:auto val="1"/>
        <c:lblOffset val="100"/>
        <c:tickLblSkip val="1"/>
        <c:noMultiLvlLbl val="0"/>
      </c:catAx>
      <c:valAx>
        <c:axId val="60969588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72935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5</xdr:row>
      <xdr:rowOff>47625</xdr:rowOff>
    </xdr:from>
    <xdr:to>
      <xdr:col>28</xdr:col>
      <xdr:colOff>19050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62150" y="1114425"/>
          <a:ext cx="1524000" cy="923925"/>
        </a:xfrm>
        <a:prstGeom prst="rect">
          <a:avLst/>
        </a:prstGeom>
        <a:solidFill>
          <a:srgbClr val="C6D9F1"/>
        </a:solidFill>
        <a:ln w="12700" cmpd="sng">
          <a:noFill/>
        </a:ln>
      </xdr:spPr>
      <xdr:txBody>
        <a:bodyPr vertOverflow="clip" wrap="square" lIns="63500" tIns="63500" rIns="63500" bIns="635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 de werkoverleggen wordt consequent aandacht besteed aan de doelen en de voortgang hierin.
</a:t>
          </a:r>
        </a:p>
      </xdr:txBody>
    </xdr:sp>
    <xdr:clientData/>
  </xdr:twoCellAnchor>
  <xdr:twoCellAnchor>
    <xdr:from>
      <xdr:col>29</xdr:col>
      <xdr:colOff>9525</xdr:colOff>
      <xdr:row>5</xdr:row>
      <xdr:rowOff>47625</xdr:rowOff>
    </xdr:from>
    <xdr:to>
      <xdr:col>41</xdr:col>
      <xdr:colOff>171450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762375" y="1114425"/>
          <a:ext cx="1533525" cy="923925"/>
        </a:xfrm>
        <a:prstGeom prst="rect">
          <a:avLst/>
        </a:prstGeom>
        <a:solidFill>
          <a:srgbClr val="C6D9F1"/>
        </a:solidFill>
        <a:ln w="12700" cmpd="sng">
          <a:noFill/>
        </a:ln>
      </xdr:spPr>
      <xdr:txBody>
        <a:bodyPr vertOverflow="clip" wrap="square" lIns="63500" tIns="63500" rIns="63500" bIns="635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 de doelen worden zaken benoemd waar we zelf invloed op hebben.
</a:t>
          </a:r>
        </a:p>
      </xdr:txBody>
    </xdr:sp>
    <xdr:clientData/>
  </xdr:twoCellAnchor>
  <xdr:twoCellAnchor>
    <xdr:from>
      <xdr:col>43</xdr:col>
      <xdr:colOff>19050</xdr:colOff>
      <xdr:row>5</xdr:row>
      <xdr:rowOff>38100</xdr:rowOff>
    </xdr:from>
    <xdr:to>
      <xdr:col>55</xdr:col>
      <xdr:colOff>171450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610225" y="1104900"/>
          <a:ext cx="1524000" cy="933450"/>
        </a:xfrm>
        <a:prstGeom prst="rect">
          <a:avLst/>
        </a:prstGeom>
        <a:solidFill>
          <a:srgbClr val="C6D9F1"/>
        </a:solidFill>
        <a:ln w="12700" cmpd="sng">
          <a:noFill/>
        </a:ln>
      </xdr:spPr>
      <xdr:txBody>
        <a:bodyPr vertOverflow="clip" wrap="square" lIns="63500" tIns="63500" rIns="63500" bIns="635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 de doelen worden de resultaten benoemd die periodiek kunnen worden gemonitord.
</a:t>
          </a:r>
        </a:p>
      </xdr:txBody>
    </xdr:sp>
    <xdr:clientData/>
  </xdr:twoCellAnchor>
  <xdr:twoCellAnchor>
    <xdr:from>
      <xdr:col>56</xdr:col>
      <xdr:colOff>266700</xdr:colOff>
      <xdr:row>5</xdr:row>
      <xdr:rowOff>28575</xdr:rowOff>
    </xdr:from>
    <xdr:to>
      <xdr:col>70</xdr:col>
      <xdr:colOff>9525</xdr:colOff>
      <xdr:row>11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410450" y="1095375"/>
          <a:ext cx="1581150" cy="942975"/>
        </a:xfrm>
        <a:prstGeom prst="rect">
          <a:avLst/>
        </a:prstGeom>
        <a:solidFill>
          <a:srgbClr val="C6D9F1"/>
        </a:solidFill>
        <a:ln w="12700" cmpd="sng">
          <a:noFill/>
        </a:ln>
      </xdr:spPr>
      <xdr:txBody>
        <a:bodyPr vertOverflow="clip" wrap="square" lIns="63500" tIns="63500" rIns="63500" bIns="635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Bij het stellen van doelen wordt tevens een fasering uitgewerkt.
</a:t>
          </a:r>
        </a:p>
      </xdr:txBody>
    </xdr:sp>
    <xdr:clientData/>
  </xdr:twoCellAnchor>
  <xdr:twoCellAnchor>
    <xdr:from>
      <xdr:col>15</xdr:col>
      <xdr:colOff>9525</xdr:colOff>
      <xdr:row>14</xdr:row>
      <xdr:rowOff>123825</xdr:rowOff>
    </xdr:from>
    <xdr:to>
      <xdr:col>28</xdr:col>
      <xdr:colOff>19050</xdr:colOff>
      <xdr:row>21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62150" y="2533650"/>
          <a:ext cx="1524000" cy="1009650"/>
        </a:xfrm>
        <a:prstGeom prst="rect">
          <a:avLst/>
        </a:prstGeom>
        <a:solidFill>
          <a:srgbClr val="C6D9F1"/>
        </a:solidFill>
        <a:ln w="12700" cmpd="sng">
          <a:noFill/>
        </a:ln>
      </xdr:spPr>
      <xdr:txBody>
        <a:bodyPr vertOverflow="clip" wrap="square" lIns="63500" tIns="63500" rIns="63500" bIns="635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Door de na te streven resultaten duidelijk uit te leggen, heeft iedereen hetzelfde referentiekader.
</a:t>
          </a:r>
        </a:p>
      </xdr:txBody>
    </xdr:sp>
    <xdr:clientData/>
  </xdr:twoCellAnchor>
  <xdr:twoCellAnchor>
    <xdr:from>
      <xdr:col>15</xdr:col>
      <xdr:colOff>19050</xdr:colOff>
      <xdr:row>24</xdr:row>
      <xdr:rowOff>114300</xdr:rowOff>
    </xdr:from>
    <xdr:to>
      <xdr:col>28</xdr:col>
      <xdr:colOff>38100</xdr:colOff>
      <xdr:row>31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71675" y="4029075"/>
          <a:ext cx="1533525" cy="1019175"/>
        </a:xfrm>
        <a:prstGeom prst="rect">
          <a:avLst/>
        </a:prstGeom>
        <a:solidFill>
          <a:srgbClr val="C6D9F1"/>
        </a:solidFill>
        <a:ln w="12700" cmpd="sng">
          <a:noFill/>
        </a:ln>
      </xdr:spPr>
      <xdr:txBody>
        <a:bodyPr vertOverflow="clip" wrap="square" lIns="63500" tIns="63500" rIns="63500" bIns="635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Bij het stellen van doelen worden ook de instrumenten bepaald waarmee de resultaten worden gemeten.
</a:t>
          </a:r>
        </a:p>
      </xdr:txBody>
    </xdr:sp>
    <xdr:clientData/>
  </xdr:twoCellAnchor>
  <xdr:twoCellAnchor>
    <xdr:from>
      <xdr:col>29</xdr:col>
      <xdr:colOff>9525</xdr:colOff>
      <xdr:row>14</xdr:row>
      <xdr:rowOff>123825</xdr:rowOff>
    </xdr:from>
    <xdr:to>
      <xdr:col>42</xdr:col>
      <xdr:colOff>0</xdr:colOff>
      <xdr:row>21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762375" y="2533650"/>
          <a:ext cx="1543050" cy="1009650"/>
        </a:xfrm>
        <a:prstGeom prst="rect">
          <a:avLst/>
        </a:prstGeom>
        <a:solidFill>
          <a:srgbClr val="C6D9F1"/>
        </a:solidFill>
        <a:ln w="12700" cmpd="sng">
          <a:noFill/>
        </a:ln>
      </xdr:spPr>
      <xdr:txBody>
        <a:bodyPr vertOverflow="clip" wrap="square" lIns="63500" tIns="63500" rIns="63500" bIns="635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Bij het stellen van doelen wordt ieder team betrokken zodat er draagvlak ontstaat.
</a:t>
          </a:r>
        </a:p>
      </xdr:txBody>
    </xdr:sp>
    <xdr:clientData/>
  </xdr:twoCellAnchor>
  <xdr:twoCellAnchor>
    <xdr:from>
      <xdr:col>43</xdr:col>
      <xdr:colOff>19050</xdr:colOff>
      <xdr:row>14</xdr:row>
      <xdr:rowOff>133350</xdr:rowOff>
    </xdr:from>
    <xdr:to>
      <xdr:col>55</xdr:col>
      <xdr:colOff>171450</xdr:colOff>
      <xdr:row>21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610225" y="2543175"/>
          <a:ext cx="1524000" cy="1000125"/>
        </a:xfrm>
        <a:prstGeom prst="rect">
          <a:avLst/>
        </a:prstGeom>
        <a:solidFill>
          <a:srgbClr val="C6D9F1"/>
        </a:solidFill>
        <a:ln w="12700" cmpd="sng">
          <a:noFill/>
        </a:ln>
      </xdr:spPr>
      <xdr:txBody>
        <a:bodyPr vertOverflow="clip" wrap="square" lIns="63500" tIns="63500" rIns="63500" bIns="635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 de doelen wordt aangegeven binnen welke termijn of periode de gewenste resultaten moeten zijn bereikt.
</a:t>
          </a:r>
        </a:p>
      </xdr:txBody>
    </xdr:sp>
    <xdr:clientData/>
  </xdr:twoCellAnchor>
  <xdr:twoCellAnchor>
    <xdr:from>
      <xdr:col>56</xdr:col>
      <xdr:colOff>276225</xdr:colOff>
      <xdr:row>14</xdr:row>
      <xdr:rowOff>152400</xdr:rowOff>
    </xdr:from>
    <xdr:to>
      <xdr:col>70</xdr:col>
      <xdr:colOff>9525</xdr:colOff>
      <xdr:row>21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19975" y="2562225"/>
          <a:ext cx="1571625" cy="981075"/>
        </a:xfrm>
        <a:prstGeom prst="rect">
          <a:avLst/>
        </a:prstGeom>
        <a:solidFill>
          <a:srgbClr val="C6D9F1"/>
        </a:solidFill>
        <a:ln w="12700" cmpd="sng">
          <a:noFill/>
        </a:ln>
      </xdr:spPr>
      <xdr:txBody>
        <a:bodyPr vertOverflow="clip" wrap="square" lIns="63500" tIns="63500" rIns="63500" bIns="635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Bij de doelstellingen wordt duidelijk aangegeven wat nodig is om deze doelen te bereiken.
</a:t>
          </a:r>
        </a:p>
      </xdr:txBody>
    </xdr:sp>
    <xdr:clientData/>
  </xdr:twoCellAnchor>
  <xdr:twoCellAnchor>
    <xdr:from>
      <xdr:col>28</xdr:col>
      <xdr:colOff>266700</xdr:colOff>
      <xdr:row>24</xdr:row>
      <xdr:rowOff>114300</xdr:rowOff>
    </xdr:from>
    <xdr:to>
      <xdr:col>41</xdr:col>
      <xdr:colOff>180975</xdr:colOff>
      <xdr:row>31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733800" y="4029075"/>
          <a:ext cx="1571625" cy="1019175"/>
        </a:xfrm>
        <a:prstGeom prst="rect">
          <a:avLst/>
        </a:prstGeom>
        <a:solidFill>
          <a:srgbClr val="C6D9F1"/>
        </a:solidFill>
        <a:ln w="12700" cmpd="sng">
          <a:noFill/>
        </a:ln>
      </xdr:spPr>
      <xdr:txBody>
        <a:bodyPr vertOverflow="clip" wrap="square" lIns="63500" tIns="63500" rIns="63500" bIns="635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Bij het formuleren van de doelen wordt de aanwezigheid van randvoorwaarden onderzocht die nodig zijn om de doelen te behalen.
</a:t>
          </a:r>
        </a:p>
      </xdr:txBody>
    </xdr:sp>
    <xdr:clientData/>
  </xdr:twoCellAnchor>
  <xdr:twoCellAnchor>
    <xdr:from>
      <xdr:col>42</xdr:col>
      <xdr:colOff>276225</xdr:colOff>
      <xdr:row>24</xdr:row>
      <xdr:rowOff>133350</xdr:rowOff>
    </xdr:from>
    <xdr:to>
      <xdr:col>56</xdr:col>
      <xdr:colOff>0</xdr:colOff>
      <xdr:row>31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581650" y="4048125"/>
          <a:ext cx="1562100" cy="1000125"/>
        </a:xfrm>
        <a:prstGeom prst="rect">
          <a:avLst/>
        </a:prstGeom>
        <a:solidFill>
          <a:srgbClr val="C6D9F1"/>
        </a:solidFill>
        <a:ln w="12700" cmpd="sng">
          <a:noFill/>
        </a:ln>
      </xdr:spPr>
      <xdr:txBody>
        <a:bodyPr vertOverflow="clip" wrap="square" lIns="63500" tIns="63500" rIns="63500" bIns="635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Doelstellingen over een langere periode worden opgedeeld in tussendoelstellingen.
</a:t>
          </a:r>
        </a:p>
      </xdr:txBody>
    </xdr:sp>
    <xdr:clientData/>
  </xdr:twoCellAnchor>
  <xdr:twoCellAnchor>
    <xdr:from>
      <xdr:col>57</xdr:col>
      <xdr:colOff>0</xdr:colOff>
      <xdr:row>24</xdr:row>
      <xdr:rowOff>142875</xdr:rowOff>
    </xdr:from>
    <xdr:to>
      <xdr:col>70</xdr:col>
      <xdr:colOff>0</xdr:colOff>
      <xdr:row>30</xdr:row>
      <xdr:rowOff>152400</xdr:rowOff>
    </xdr:to>
    <xdr:sp>
      <xdr:nvSpPr>
        <xdr:cNvPr id="12" name="Rectangle 12"/>
        <xdr:cNvSpPr>
          <a:spLocks/>
        </xdr:cNvSpPr>
      </xdr:nvSpPr>
      <xdr:spPr>
        <a:xfrm>
          <a:off x="7429500" y="4057650"/>
          <a:ext cx="1552575" cy="981075"/>
        </a:xfrm>
        <a:prstGeom prst="rect">
          <a:avLst/>
        </a:prstGeom>
        <a:solidFill>
          <a:srgbClr val="C6D9F1"/>
        </a:solidFill>
        <a:ln w="12700" cmpd="sng">
          <a:noFill/>
        </a:ln>
      </xdr:spPr>
      <xdr:txBody>
        <a:bodyPr vertOverflow="clip" wrap="square" lIns="63500" tIns="63500" rIns="63500" bIns="635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Bij het formuleren van doelen wordt goed nagedacht over de afbakening.
</a:t>
          </a:r>
        </a:p>
      </xdr:txBody>
    </xdr:sp>
    <xdr:clientData/>
  </xdr:twoCellAnchor>
  <xdr:twoCellAnchor>
    <xdr:from>
      <xdr:col>0</xdr:col>
      <xdr:colOff>171450</xdr:colOff>
      <xdr:row>5</xdr:row>
      <xdr:rowOff>38100</xdr:rowOff>
    </xdr:from>
    <xdr:to>
      <xdr:col>14</xdr:col>
      <xdr:colOff>28575</xdr:colOff>
      <xdr:row>11</xdr:row>
      <xdr:rowOff>0</xdr:rowOff>
    </xdr:to>
    <xdr:sp>
      <xdr:nvSpPr>
        <xdr:cNvPr id="13" name="Rectangle 1"/>
        <xdr:cNvSpPr>
          <a:spLocks/>
        </xdr:cNvSpPr>
      </xdr:nvSpPr>
      <xdr:spPr>
        <a:xfrm>
          <a:off x="171450" y="1104900"/>
          <a:ext cx="1524000" cy="933450"/>
        </a:xfrm>
        <a:prstGeom prst="rect">
          <a:avLst/>
        </a:prstGeom>
        <a:solidFill>
          <a:srgbClr val="C6D9F1"/>
        </a:solidFill>
        <a:ln w="12700" cmpd="sng">
          <a:noFill/>
        </a:ln>
      </xdr:spPr>
      <xdr:txBody>
        <a:bodyPr vertOverflow="clip" wrap="square" lIns="63500" tIns="63500" rIns="63500" bIns="635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De aspecten die de kern van de bedrijfsvoering vormen worden betrokken in de doelen.
</a:t>
          </a:r>
        </a:p>
      </xdr:txBody>
    </xdr:sp>
    <xdr:clientData/>
  </xdr:twoCellAnchor>
  <xdr:twoCellAnchor>
    <xdr:from>
      <xdr:col>0</xdr:col>
      <xdr:colOff>171450</xdr:colOff>
      <xdr:row>14</xdr:row>
      <xdr:rowOff>133350</xdr:rowOff>
    </xdr:from>
    <xdr:to>
      <xdr:col>14</xdr:col>
      <xdr:colOff>28575</xdr:colOff>
      <xdr:row>21</xdr:row>
      <xdr:rowOff>0</xdr:rowOff>
    </xdr:to>
    <xdr:sp>
      <xdr:nvSpPr>
        <xdr:cNvPr id="14" name="Rectangle 5"/>
        <xdr:cNvSpPr>
          <a:spLocks/>
        </xdr:cNvSpPr>
      </xdr:nvSpPr>
      <xdr:spPr>
        <a:xfrm>
          <a:off x="171450" y="2543175"/>
          <a:ext cx="1524000" cy="1000125"/>
        </a:xfrm>
        <a:prstGeom prst="rect">
          <a:avLst/>
        </a:prstGeom>
        <a:solidFill>
          <a:srgbClr val="C6D9F1"/>
        </a:solidFill>
        <a:ln w="12700" cmpd="sng">
          <a:noFill/>
        </a:ln>
      </xdr:spPr>
      <xdr:txBody>
        <a:bodyPr vertOverflow="clip" wrap="square" lIns="63500" tIns="63500" rIns="63500" bIns="635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Resultaten die worden nagestreefd, worden uitgedrukt in cijfers of percentages.
</a:t>
          </a:r>
        </a:p>
      </xdr:txBody>
    </xdr:sp>
    <xdr:clientData/>
  </xdr:twoCellAnchor>
  <xdr:twoCellAnchor>
    <xdr:from>
      <xdr:col>0</xdr:col>
      <xdr:colOff>161925</xdr:colOff>
      <xdr:row>24</xdr:row>
      <xdr:rowOff>114300</xdr:rowOff>
    </xdr:from>
    <xdr:to>
      <xdr:col>14</xdr:col>
      <xdr:colOff>28575</xdr:colOff>
      <xdr:row>31</xdr:row>
      <xdr:rowOff>0</xdr:rowOff>
    </xdr:to>
    <xdr:sp>
      <xdr:nvSpPr>
        <xdr:cNvPr id="15" name="Rectangle 6"/>
        <xdr:cNvSpPr>
          <a:spLocks/>
        </xdr:cNvSpPr>
      </xdr:nvSpPr>
      <xdr:spPr>
        <a:xfrm>
          <a:off x="161925" y="4029075"/>
          <a:ext cx="1533525" cy="1019175"/>
        </a:xfrm>
        <a:prstGeom prst="rect">
          <a:avLst/>
        </a:prstGeom>
        <a:solidFill>
          <a:srgbClr val="C6D9F1"/>
        </a:solidFill>
        <a:ln w="12700" cmpd="sng">
          <a:noFill/>
        </a:ln>
      </xdr:spPr>
      <xdr:txBody>
        <a:bodyPr vertOverflow="clip" wrap="square" lIns="63500" tIns="63500" rIns="63500" bIns="635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De gestelde doelen hebben een directe relatie met de organisatie-doelstellingen.
</a:t>
          </a:r>
        </a:p>
      </xdr:txBody>
    </xdr:sp>
    <xdr:clientData/>
  </xdr:twoCellAnchor>
  <xdr:twoCellAnchor>
    <xdr:from>
      <xdr:col>1</xdr:col>
      <xdr:colOff>47625</xdr:colOff>
      <xdr:row>36</xdr:row>
      <xdr:rowOff>0</xdr:rowOff>
    </xdr:from>
    <xdr:to>
      <xdr:col>54</xdr:col>
      <xdr:colOff>47625</xdr:colOff>
      <xdr:row>50</xdr:row>
      <xdr:rowOff>133350</xdr:rowOff>
    </xdr:to>
    <xdr:graphicFrame>
      <xdr:nvGraphicFramePr>
        <xdr:cNvPr id="16" name="Grafiek 37"/>
        <xdr:cNvGraphicFramePr/>
      </xdr:nvGraphicFramePr>
      <xdr:xfrm>
        <a:off x="228600" y="5743575"/>
        <a:ext cx="67341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X34"/>
  <sheetViews>
    <sheetView showGridLines="0" showRowColHeaders="0" tabSelected="1" zoomScalePageLayoutView="0" workbookViewId="0" topLeftCell="A1">
      <selection activeCell="B14" sqref="B14"/>
    </sheetView>
  </sheetViews>
  <sheetFormatPr defaultColWidth="9.140625" defaultRowHeight="12.75"/>
  <cols>
    <col min="1" max="1" width="2.7109375" style="1" customWidth="1"/>
    <col min="2" max="2" width="2.57421875" style="1" customWidth="1"/>
    <col min="3" max="3" width="0.71875" style="1" customWidth="1"/>
    <col min="4" max="4" width="2.57421875" style="1" customWidth="1"/>
    <col min="5" max="5" width="0.71875" style="1" customWidth="1"/>
    <col min="6" max="6" width="2.57421875" style="1" customWidth="1"/>
    <col min="7" max="7" width="0.71875" style="1" customWidth="1"/>
    <col min="8" max="8" width="2.57421875" style="1" customWidth="1"/>
    <col min="9" max="9" width="0.71875" style="1" customWidth="1"/>
    <col min="10" max="10" width="2.57421875" style="1" customWidth="1"/>
    <col min="11" max="11" width="0.71875" style="1" customWidth="1"/>
    <col min="12" max="12" width="2.57421875" style="1" customWidth="1"/>
    <col min="13" max="13" width="0.71875" style="1" customWidth="1"/>
    <col min="14" max="14" width="2.57421875" style="1" customWidth="1"/>
    <col min="15" max="15" width="4.28125" style="1" customWidth="1"/>
    <col min="16" max="16" width="2.57421875" style="1" customWidth="1"/>
    <col min="17" max="17" width="0.71875" style="1" customWidth="1"/>
    <col min="18" max="18" width="2.57421875" style="1" customWidth="1"/>
    <col min="19" max="19" width="0.71875" style="1" customWidth="1"/>
    <col min="20" max="20" width="2.57421875" style="1" customWidth="1"/>
    <col min="21" max="21" width="0.71875" style="1" customWidth="1"/>
    <col min="22" max="22" width="2.57421875" style="1" customWidth="1"/>
    <col min="23" max="23" width="0.71875" style="1" customWidth="1"/>
    <col min="24" max="24" width="2.7109375" style="1" customWidth="1"/>
    <col min="25" max="25" width="0.71875" style="1" customWidth="1"/>
    <col min="26" max="26" width="2.7109375" style="1" customWidth="1"/>
    <col min="27" max="27" width="0.71875" style="1" customWidth="1"/>
    <col min="28" max="28" width="2.7109375" style="1" customWidth="1"/>
    <col min="29" max="29" width="4.28125" style="1" customWidth="1"/>
    <col min="30" max="30" width="2.7109375" style="1" customWidth="1"/>
    <col min="31" max="31" width="0.71875" style="1" customWidth="1"/>
    <col min="32" max="32" width="2.7109375" style="1" customWidth="1"/>
    <col min="33" max="33" width="0.71875" style="1" customWidth="1"/>
    <col min="34" max="34" width="2.7109375" style="1" customWidth="1"/>
    <col min="35" max="35" width="0.71875" style="1" customWidth="1"/>
    <col min="36" max="36" width="2.7109375" style="1" customWidth="1"/>
    <col min="37" max="37" width="0.71875" style="1" customWidth="1"/>
    <col min="38" max="38" width="2.7109375" style="1" customWidth="1"/>
    <col min="39" max="39" width="0.71875" style="1" customWidth="1"/>
    <col min="40" max="40" width="2.7109375" style="1" customWidth="1"/>
    <col min="41" max="41" width="0.71875" style="1" customWidth="1"/>
    <col min="42" max="42" width="2.7109375" style="1" customWidth="1"/>
    <col min="43" max="43" width="4.28125" style="1" customWidth="1"/>
    <col min="44" max="44" width="2.7109375" style="1" customWidth="1"/>
    <col min="45" max="45" width="0.71875" style="1" customWidth="1"/>
    <col min="46" max="46" width="2.7109375" style="1" customWidth="1"/>
    <col min="47" max="47" width="0.71875" style="1" customWidth="1"/>
    <col min="48" max="48" width="2.7109375" style="1" customWidth="1"/>
    <col min="49" max="49" width="0.71875" style="1" customWidth="1"/>
    <col min="50" max="50" width="2.7109375" style="1" customWidth="1"/>
    <col min="51" max="51" width="0.71875" style="1" customWidth="1"/>
    <col min="52" max="52" width="2.7109375" style="1" customWidth="1"/>
    <col min="53" max="53" width="0.71875" style="1" customWidth="1"/>
    <col min="54" max="54" width="2.7109375" style="1" customWidth="1"/>
    <col min="55" max="55" width="0.71875" style="1" customWidth="1"/>
    <col min="56" max="56" width="2.7109375" style="1" customWidth="1"/>
    <col min="57" max="57" width="4.28125" style="1" customWidth="1"/>
    <col min="58" max="58" width="2.7109375" style="1" customWidth="1"/>
    <col min="59" max="59" width="0.71875" style="1" customWidth="1"/>
    <col min="60" max="60" width="2.7109375" style="1" customWidth="1"/>
    <col min="61" max="61" width="0.71875" style="1" customWidth="1"/>
    <col min="62" max="62" width="2.7109375" style="1" customWidth="1"/>
    <col min="63" max="63" width="0.71875" style="1" customWidth="1"/>
    <col min="64" max="64" width="2.7109375" style="1" customWidth="1"/>
    <col min="65" max="65" width="0.71875" style="1" customWidth="1"/>
    <col min="66" max="66" width="2.7109375" style="1" customWidth="1"/>
    <col min="67" max="67" width="0.71875" style="1" customWidth="1"/>
    <col min="68" max="68" width="2.7109375" style="1" customWidth="1"/>
    <col min="69" max="69" width="0.71875" style="1" customWidth="1"/>
    <col min="70" max="73" width="2.7109375" style="1" customWidth="1"/>
    <col min="74" max="74" width="8.140625" style="1" customWidth="1"/>
    <col min="75" max="140" width="2.7109375" style="1" customWidth="1"/>
    <col min="141" max="16384" width="9.140625" style="1" customWidth="1"/>
  </cols>
  <sheetData>
    <row r="1" ht="7.5" customHeight="1"/>
    <row r="2" spans="2:14" ht="19.5">
      <c r="B2" s="2" t="s">
        <v>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.75" customHeight="1"/>
    <row r="4" spans="2:76" ht="45.75" customHeight="1">
      <c r="B4" s="24" t="s">
        <v>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3"/>
      <c r="BU4" s="3"/>
      <c r="BV4" s="3"/>
      <c r="BW4" s="3"/>
      <c r="BX4" s="3"/>
    </row>
    <row r="5" ht="7.5" customHeight="1"/>
    <row r="8" ht="12.75">
      <c r="R8" s="4"/>
    </row>
    <row r="12" spans="2:70" ht="12.75">
      <c r="B12" s="10">
        <v>1</v>
      </c>
      <c r="C12" s="10"/>
      <c r="D12" s="10">
        <v>2</v>
      </c>
      <c r="E12" s="10"/>
      <c r="F12" s="10">
        <v>3</v>
      </c>
      <c r="G12" s="10"/>
      <c r="H12" s="10">
        <v>4</v>
      </c>
      <c r="I12" s="10"/>
      <c r="J12" s="10">
        <v>5</v>
      </c>
      <c r="K12" s="10"/>
      <c r="L12" s="10">
        <v>6</v>
      </c>
      <c r="M12" s="10"/>
      <c r="N12" s="10">
        <v>7</v>
      </c>
      <c r="P12" s="5">
        <v>1</v>
      </c>
      <c r="Q12" s="5"/>
      <c r="R12" s="5">
        <v>2</v>
      </c>
      <c r="S12" s="5"/>
      <c r="T12" s="5">
        <v>3</v>
      </c>
      <c r="U12" s="5"/>
      <c r="V12" s="5">
        <v>4</v>
      </c>
      <c r="W12" s="5"/>
      <c r="X12" s="5">
        <v>5</v>
      </c>
      <c r="Y12" s="5"/>
      <c r="Z12" s="5">
        <v>6</v>
      </c>
      <c r="AA12" s="5"/>
      <c r="AB12" s="5">
        <v>7</v>
      </c>
      <c r="AD12" s="5">
        <v>1</v>
      </c>
      <c r="AE12" s="5"/>
      <c r="AF12" s="5">
        <v>2</v>
      </c>
      <c r="AG12" s="5"/>
      <c r="AH12" s="5">
        <v>3</v>
      </c>
      <c r="AI12" s="5"/>
      <c r="AJ12" s="5">
        <v>4</v>
      </c>
      <c r="AK12" s="5"/>
      <c r="AL12" s="5">
        <v>5</v>
      </c>
      <c r="AM12" s="5"/>
      <c r="AN12" s="5">
        <v>6</v>
      </c>
      <c r="AO12" s="5"/>
      <c r="AP12" s="5">
        <v>7</v>
      </c>
      <c r="AR12" s="5">
        <v>1</v>
      </c>
      <c r="AS12" s="5"/>
      <c r="AT12" s="5">
        <v>2</v>
      </c>
      <c r="AU12" s="5"/>
      <c r="AV12" s="5">
        <v>3</v>
      </c>
      <c r="AW12" s="5"/>
      <c r="AX12" s="5">
        <v>4</v>
      </c>
      <c r="AY12" s="5"/>
      <c r="AZ12" s="5">
        <v>5</v>
      </c>
      <c r="BA12" s="5"/>
      <c r="BB12" s="5">
        <v>6</v>
      </c>
      <c r="BC12" s="5"/>
      <c r="BD12" s="5">
        <v>7</v>
      </c>
      <c r="BF12" s="5">
        <v>1</v>
      </c>
      <c r="BG12" s="5"/>
      <c r="BH12" s="5">
        <v>2</v>
      </c>
      <c r="BI12" s="5"/>
      <c r="BJ12" s="5">
        <v>3</v>
      </c>
      <c r="BK12" s="5"/>
      <c r="BL12" s="5">
        <v>4</v>
      </c>
      <c r="BM12" s="5"/>
      <c r="BN12" s="5">
        <v>5</v>
      </c>
      <c r="BO12" s="5"/>
      <c r="BP12" s="5">
        <v>6</v>
      </c>
      <c r="BQ12" s="5"/>
      <c r="BR12" s="5">
        <v>7</v>
      </c>
    </row>
    <row r="13" ht="3.75" customHeight="1"/>
    <row r="14" spans="2:73" ht="12.75">
      <c r="B14" s="19"/>
      <c r="C14" s="6"/>
      <c r="D14" s="20"/>
      <c r="E14" s="6"/>
      <c r="F14" s="20"/>
      <c r="G14" s="6"/>
      <c r="H14" s="20"/>
      <c r="I14" s="6"/>
      <c r="J14" s="20"/>
      <c r="K14" s="6"/>
      <c r="L14" s="20"/>
      <c r="M14" s="6"/>
      <c r="N14" s="20"/>
      <c r="P14" s="19"/>
      <c r="Q14" s="6"/>
      <c r="R14" s="20"/>
      <c r="S14" s="6"/>
      <c r="T14" s="20"/>
      <c r="U14" s="6"/>
      <c r="V14" s="20"/>
      <c r="W14" s="6"/>
      <c r="X14" s="20"/>
      <c r="Y14" s="6"/>
      <c r="Z14" s="20"/>
      <c r="AA14" s="6"/>
      <c r="AB14" s="20"/>
      <c r="AC14" s="7"/>
      <c r="AD14" s="19"/>
      <c r="AE14" s="6"/>
      <c r="AF14" s="20"/>
      <c r="AG14" s="6"/>
      <c r="AH14" s="20"/>
      <c r="AI14" s="6"/>
      <c r="AJ14" s="20"/>
      <c r="AK14" s="6"/>
      <c r="AL14" s="20"/>
      <c r="AM14" s="6"/>
      <c r="AN14" s="20"/>
      <c r="AO14" s="6"/>
      <c r="AP14" s="20"/>
      <c r="AQ14" s="7"/>
      <c r="AR14" s="19"/>
      <c r="AS14" s="6"/>
      <c r="AT14" s="20"/>
      <c r="AU14" s="6"/>
      <c r="AV14" s="20"/>
      <c r="AW14" s="6"/>
      <c r="AX14" s="20"/>
      <c r="AY14" s="6"/>
      <c r="AZ14" s="20"/>
      <c r="BA14" s="6"/>
      <c r="BB14" s="20"/>
      <c r="BC14" s="6"/>
      <c r="BD14" s="20"/>
      <c r="BE14" s="7"/>
      <c r="BF14" s="19"/>
      <c r="BG14" s="6"/>
      <c r="BH14" s="20"/>
      <c r="BI14" s="6"/>
      <c r="BJ14" s="20"/>
      <c r="BK14" s="6"/>
      <c r="BL14" s="20"/>
      <c r="BM14" s="6"/>
      <c r="BN14" s="20"/>
      <c r="BO14" s="6"/>
      <c r="BP14" s="20"/>
      <c r="BQ14" s="6"/>
      <c r="BR14" s="20"/>
      <c r="BT14" s="8">
        <f>IF(Data!BK26=4,vink,"")</f>
      </c>
      <c r="BU14" s="9">
        <f>IF(Data!BK26&gt;4,"NB: per blok slechts één antwoord geven!","")</f>
      </c>
    </row>
    <row r="22" spans="2:70" ht="12.75">
      <c r="B22" s="10">
        <v>1</v>
      </c>
      <c r="C22" s="10"/>
      <c r="D22" s="10">
        <v>2</v>
      </c>
      <c r="E22" s="10"/>
      <c r="F22" s="10">
        <v>3</v>
      </c>
      <c r="G22" s="10"/>
      <c r="H22" s="10">
        <v>4</v>
      </c>
      <c r="I22" s="10"/>
      <c r="J22" s="10">
        <v>5</v>
      </c>
      <c r="K22" s="10"/>
      <c r="L22" s="10">
        <v>6</v>
      </c>
      <c r="M22" s="10"/>
      <c r="N22" s="10">
        <v>7</v>
      </c>
      <c r="P22" s="5">
        <v>1</v>
      </c>
      <c r="Q22" s="5"/>
      <c r="R22" s="5">
        <v>2</v>
      </c>
      <c r="S22" s="5"/>
      <c r="T22" s="5">
        <v>3</v>
      </c>
      <c r="U22" s="5"/>
      <c r="V22" s="5">
        <v>4</v>
      </c>
      <c r="W22" s="5"/>
      <c r="X22" s="5">
        <v>5</v>
      </c>
      <c r="Y22" s="5"/>
      <c r="Z22" s="5">
        <v>6</v>
      </c>
      <c r="AA22" s="5"/>
      <c r="AB22" s="5">
        <v>7</v>
      </c>
      <c r="AD22" s="5">
        <v>1</v>
      </c>
      <c r="AE22" s="5"/>
      <c r="AF22" s="5">
        <v>2</v>
      </c>
      <c r="AG22" s="5"/>
      <c r="AH22" s="5">
        <v>3</v>
      </c>
      <c r="AI22" s="5"/>
      <c r="AJ22" s="5">
        <v>4</v>
      </c>
      <c r="AK22" s="5"/>
      <c r="AL22" s="5">
        <v>5</v>
      </c>
      <c r="AM22" s="5"/>
      <c r="AN22" s="5">
        <v>6</v>
      </c>
      <c r="AO22" s="5"/>
      <c r="AP22" s="5">
        <v>7</v>
      </c>
      <c r="AR22" s="5">
        <v>1</v>
      </c>
      <c r="AS22" s="5"/>
      <c r="AT22" s="5">
        <v>2</v>
      </c>
      <c r="AU22" s="5"/>
      <c r="AV22" s="5">
        <v>3</v>
      </c>
      <c r="AW22" s="5"/>
      <c r="AX22" s="5">
        <v>4</v>
      </c>
      <c r="AY22" s="5"/>
      <c r="AZ22" s="5">
        <v>5</v>
      </c>
      <c r="BA22" s="5"/>
      <c r="BB22" s="5">
        <v>6</v>
      </c>
      <c r="BC22" s="5"/>
      <c r="BD22" s="5">
        <v>7</v>
      </c>
      <c r="BF22" s="5">
        <v>1</v>
      </c>
      <c r="BG22" s="5"/>
      <c r="BH22" s="5">
        <v>2</v>
      </c>
      <c r="BI22" s="5"/>
      <c r="BJ22" s="5">
        <v>3</v>
      </c>
      <c r="BK22" s="5"/>
      <c r="BL22" s="5">
        <v>4</v>
      </c>
      <c r="BM22" s="5"/>
      <c r="BN22" s="5">
        <v>5</v>
      </c>
      <c r="BO22" s="5"/>
      <c r="BP22" s="5">
        <v>6</v>
      </c>
      <c r="BQ22" s="5"/>
      <c r="BR22" s="5">
        <v>7</v>
      </c>
    </row>
    <row r="23" ht="3.75" customHeight="1"/>
    <row r="24" spans="2:73" ht="12.75">
      <c r="B24" s="19"/>
      <c r="C24" s="6"/>
      <c r="D24" s="20"/>
      <c r="E24" s="6"/>
      <c r="F24" s="20"/>
      <c r="G24" s="6"/>
      <c r="H24" s="20"/>
      <c r="I24" s="6"/>
      <c r="J24" s="20"/>
      <c r="K24" s="6"/>
      <c r="L24" s="20"/>
      <c r="M24" s="6"/>
      <c r="N24" s="20"/>
      <c r="P24" s="19"/>
      <c r="Q24" s="6"/>
      <c r="R24" s="20"/>
      <c r="S24" s="6"/>
      <c r="T24" s="20"/>
      <c r="U24" s="6"/>
      <c r="V24" s="20"/>
      <c r="W24" s="6"/>
      <c r="X24" s="20"/>
      <c r="Y24" s="6"/>
      <c r="Z24" s="20"/>
      <c r="AA24" s="6"/>
      <c r="AB24" s="20"/>
      <c r="AC24" s="7"/>
      <c r="AD24" s="19"/>
      <c r="AE24" s="6"/>
      <c r="AF24" s="20"/>
      <c r="AG24" s="6"/>
      <c r="AH24" s="20"/>
      <c r="AI24" s="6"/>
      <c r="AJ24" s="20"/>
      <c r="AK24" s="6"/>
      <c r="AL24" s="20"/>
      <c r="AM24" s="6"/>
      <c r="AN24" s="20"/>
      <c r="AO24" s="6"/>
      <c r="AP24" s="20"/>
      <c r="AQ24" s="7"/>
      <c r="AR24" s="19"/>
      <c r="AS24" s="6"/>
      <c r="AT24" s="20"/>
      <c r="AU24" s="6"/>
      <c r="AV24" s="20"/>
      <c r="AW24" s="6"/>
      <c r="AX24" s="20"/>
      <c r="AY24" s="6"/>
      <c r="AZ24" s="20"/>
      <c r="BA24" s="6"/>
      <c r="BB24" s="20"/>
      <c r="BC24" s="6"/>
      <c r="BD24" s="20"/>
      <c r="BE24" s="7"/>
      <c r="BF24" s="19"/>
      <c r="BG24" s="6"/>
      <c r="BH24" s="20"/>
      <c r="BI24" s="6"/>
      <c r="BJ24" s="20"/>
      <c r="BK24" s="6"/>
      <c r="BL24" s="20"/>
      <c r="BM24" s="6"/>
      <c r="BN24" s="20"/>
      <c r="BO24" s="6"/>
      <c r="BP24" s="20"/>
      <c r="BQ24" s="6"/>
      <c r="BR24" s="20"/>
      <c r="BT24" s="8">
        <f>IF(Data!BK30=4,vink,"")</f>
      </c>
      <c r="BU24" s="9">
        <f>IF(Data!BK30&gt;4,"NB: per blok slechts één antwoord geven!","")</f>
      </c>
    </row>
    <row r="32" spans="2:70" ht="12.75">
      <c r="B32" s="10">
        <v>1</v>
      </c>
      <c r="C32" s="10"/>
      <c r="D32" s="10">
        <v>2</v>
      </c>
      <c r="E32" s="10"/>
      <c r="F32" s="10">
        <v>3</v>
      </c>
      <c r="G32" s="10"/>
      <c r="H32" s="10">
        <v>4</v>
      </c>
      <c r="I32" s="10"/>
      <c r="J32" s="10">
        <v>5</v>
      </c>
      <c r="K32" s="10"/>
      <c r="L32" s="10">
        <v>6</v>
      </c>
      <c r="M32" s="10"/>
      <c r="N32" s="10">
        <v>7</v>
      </c>
      <c r="P32" s="5">
        <v>1</v>
      </c>
      <c r="Q32" s="5"/>
      <c r="R32" s="5">
        <v>2</v>
      </c>
      <c r="S32" s="5"/>
      <c r="T32" s="5">
        <v>3</v>
      </c>
      <c r="U32" s="5"/>
      <c r="V32" s="5">
        <v>4</v>
      </c>
      <c r="W32" s="5"/>
      <c r="X32" s="5">
        <v>5</v>
      </c>
      <c r="Y32" s="5"/>
      <c r="Z32" s="5">
        <v>6</v>
      </c>
      <c r="AA32" s="5"/>
      <c r="AB32" s="5">
        <v>7</v>
      </c>
      <c r="AD32" s="5">
        <v>1</v>
      </c>
      <c r="AE32" s="5"/>
      <c r="AF32" s="5">
        <v>2</v>
      </c>
      <c r="AG32" s="5"/>
      <c r="AH32" s="5">
        <v>3</v>
      </c>
      <c r="AI32" s="5"/>
      <c r="AJ32" s="5">
        <v>4</v>
      </c>
      <c r="AK32" s="5"/>
      <c r="AL32" s="5">
        <v>5</v>
      </c>
      <c r="AM32" s="5"/>
      <c r="AN32" s="5">
        <v>6</v>
      </c>
      <c r="AO32" s="5"/>
      <c r="AP32" s="5">
        <v>7</v>
      </c>
      <c r="AR32" s="5">
        <v>1</v>
      </c>
      <c r="AS32" s="5"/>
      <c r="AT32" s="5">
        <v>2</v>
      </c>
      <c r="AU32" s="5"/>
      <c r="AV32" s="5">
        <v>3</v>
      </c>
      <c r="AW32" s="5"/>
      <c r="AX32" s="5">
        <v>4</v>
      </c>
      <c r="AY32" s="5"/>
      <c r="AZ32" s="5">
        <v>5</v>
      </c>
      <c r="BA32" s="5"/>
      <c r="BB32" s="5">
        <v>6</v>
      </c>
      <c r="BC32" s="5"/>
      <c r="BD32" s="5">
        <v>7</v>
      </c>
      <c r="BF32" s="5">
        <v>1</v>
      </c>
      <c r="BG32" s="5"/>
      <c r="BH32" s="5">
        <v>2</v>
      </c>
      <c r="BI32" s="5"/>
      <c r="BJ32" s="5">
        <v>3</v>
      </c>
      <c r="BK32" s="5"/>
      <c r="BL32" s="5">
        <v>4</v>
      </c>
      <c r="BM32" s="5"/>
      <c r="BN32" s="5">
        <v>5</v>
      </c>
      <c r="BO32" s="5"/>
      <c r="BP32" s="5">
        <v>6</v>
      </c>
      <c r="BQ32" s="5"/>
      <c r="BR32" s="5">
        <v>7</v>
      </c>
    </row>
    <row r="33" ht="3.75" customHeight="1"/>
    <row r="34" spans="2:73" ht="12.75">
      <c r="B34" s="19"/>
      <c r="C34" s="6"/>
      <c r="D34" s="20"/>
      <c r="E34" s="6"/>
      <c r="F34" s="20"/>
      <c r="G34" s="6"/>
      <c r="H34" s="20"/>
      <c r="I34" s="6"/>
      <c r="J34" s="20"/>
      <c r="K34" s="6"/>
      <c r="L34" s="20"/>
      <c r="M34" s="6"/>
      <c r="N34" s="20"/>
      <c r="P34" s="19"/>
      <c r="Q34" s="6"/>
      <c r="R34" s="20"/>
      <c r="S34" s="6"/>
      <c r="T34" s="20"/>
      <c r="U34" s="6"/>
      <c r="V34" s="20"/>
      <c r="W34" s="6"/>
      <c r="X34" s="20"/>
      <c r="Y34" s="6"/>
      <c r="Z34" s="20"/>
      <c r="AA34" s="6"/>
      <c r="AB34" s="20"/>
      <c r="AC34" s="7"/>
      <c r="AD34" s="19"/>
      <c r="AE34" s="6"/>
      <c r="AF34" s="20"/>
      <c r="AG34" s="6"/>
      <c r="AH34" s="20"/>
      <c r="AI34" s="6"/>
      <c r="AJ34" s="20"/>
      <c r="AK34" s="6"/>
      <c r="AL34" s="20"/>
      <c r="AM34" s="6"/>
      <c r="AN34" s="20"/>
      <c r="AO34" s="6"/>
      <c r="AP34" s="20"/>
      <c r="AQ34" s="7"/>
      <c r="AR34" s="19"/>
      <c r="AS34" s="6"/>
      <c r="AT34" s="20"/>
      <c r="AU34" s="6"/>
      <c r="AV34" s="20"/>
      <c r="AW34" s="6"/>
      <c r="AX34" s="20"/>
      <c r="AY34" s="6"/>
      <c r="AZ34" s="20"/>
      <c r="BA34" s="6"/>
      <c r="BB34" s="20"/>
      <c r="BC34" s="6"/>
      <c r="BD34" s="20"/>
      <c r="BE34" s="7"/>
      <c r="BF34" s="19"/>
      <c r="BG34" s="6"/>
      <c r="BH34" s="20"/>
      <c r="BI34" s="6"/>
      <c r="BJ34" s="20"/>
      <c r="BK34" s="6"/>
      <c r="BL34" s="20"/>
      <c r="BM34" s="6"/>
      <c r="BN34" s="20"/>
      <c r="BO34" s="6"/>
      <c r="BP34" s="20"/>
      <c r="BQ34" s="6"/>
      <c r="BR34" s="20"/>
      <c r="BT34" s="8">
        <f>IF(Data!BK34=4,vink,"")</f>
      </c>
      <c r="BU34" s="9">
        <f>IF(Data!BK34&gt;4,"NB: per blok slechts één antwoord geven!","")</f>
      </c>
    </row>
  </sheetData>
  <sheetProtection password="D160" sheet="1"/>
  <mergeCells count="1">
    <mergeCell ref="B4:BS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57"/>
  <sheetViews>
    <sheetView showGridLines="0" zoomScalePageLayoutView="0" workbookViewId="0" topLeftCell="A1">
      <selection activeCell="X34" sqref="A1:X34"/>
    </sheetView>
  </sheetViews>
  <sheetFormatPr defaultColWidth="9.140625" defaultRowHeight="12.75"/>
  <cols>
    <col min="1" max="1" width="9.140625" style="11" customWidth="1"/>
    <col min="2" max="2" width="3.140625" style="11" customWidth="1"/>
    <col min="3" max="21" width="3.7109375" style="11" customWidth="1"/>
    <col min="22" max="22" width="13.7109375" style="11" customWidth="1"/>
    <col min="23" max="59" width="3.7109375" style="11" customWidth="1"/>
    <col min="60" max="60" width="2.00390625" style="11" customWidth="1"/>
    <col min="61" max="61" width="2.8515625" style="11" customWidth="1"/>
    <col min="62" max="62" width="9.140625" style="11" customWidth="1"/>
    <col min="63" max="63" width="4.28125" style="11" customWidth="1"/>
    <col min="64" max="16384" width="9.140625" style="11" customWidth="1"/>
  </cols>
  <sheetData>
    <row r="1" spans="1:24" ht="12.75">
      <c r="A1" s="21"/>
      <c r="B1" s="21">
        <v>1</v>
      </c>
      <c r="C1" s="21"/>
      <c r="D1" s="21">
        <v>2</v>
      </c>
      <c r="E1" s="21"/>
      <c r="F1" s="21">
        <v>3</v>
      </c>
      <c r="G1" s="21"/>
      <c r="H1" s="21">
        <v>4</v>
      </c>
      <c r="I1" s="21"/>
      <c r="J1" s="21">
        <v>5</v>
      </c>
      <c r="K1" s="21"/>
      <c r="L1" s="21">
        <v>6</v>
      </c>
      <c r="M1" s="21"/>
      <c r="N1" s="21">
        <v>7</v>
      </c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12.75">
      <c r="A2" s="21">
        <v>1</v>
      </c>
      <c r="B2" s="21">
        <f>IF(GroeiSMART!B14="x",1,0)</f>
        <v>0</v>
      </c>
      <c r="C2" s="21"/>
      <c r="D2" s="21">
        <f>IF(GroeiSMART!D14="x",1,0)</f>
        <v>0</v>
      </c>
      <c r="E2" s="21"/>
      <c r="F2" s="21">
        <f>IF(GroeiSMART!F14="x",1,0)</f>
        <v>0</v>
      </c>
      <c r="G2" s="21"/>
      <c r="H2" s="21">
        <f>IF(GroeiSMART!H14="x",1,0)</f>
        <v>0</v>
      </c>
      <c r="I2" s="21"/>
      <c r="J2" s="21">
        <f>IF(GroeiSMART!J14="x",1,0)</f>
        <v>0</v>
      </c>
      <c r="K2" s="21"/>
      <c r="L2" s="21">
        <f>IF(GroeiSMART!L14="x",1,0)</f>
        <v>0</v>
      </c>
      <c r="M2" s="21"/>
      <c r="N2" s="21">
        <f>IF(GroeiSMART!N14="x",1,0)</f>
        <v>0</v>
      </c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2.75">
      <c r="A3" s="21">
        <v>2</v>
      </c>
      <c r="B3" s="21">
        <f>IF(GroeiSMART!P14="x",1,0)</f>
        <v>0</v>
      </c>
      <c r="C3" s="21"/>
      <c r="D3" s="21">
        <f>IF(GroeiSMART!R14="x",1,0)</f>
        <v>0</v>
      </c>
      <c r="E3" s="21"/>
      <c r="F3" s="21">
        <f>IF(GroeiSMART!T14="x",1,0)</f>
        <v>0</v>
      </c>
      <c r="G3" s="21"/>
      <c r="H3" s="21">
        <f>IF(GroeiSMART!V14="x",1,0)</f>
        <v>0</v>
      </c>
      <c r="I3" s="21"/>
      <c r="J3" s="21">
        <f>IF(GroeiSMART!X14="x",1,0)</f>
        <v>0</v>
      </c>
      <c r="K3" s="21"/>
      <c r="L3" s="21">
        <f>IF(GroeiSMART!Z14="x",1,0)</f>
        <v>0</v>
      </c>
      <c r="M3" s="21"/>
      <c r="N3" s="21">
        <f>IF(GroeiSMART!AB14="x",1,0)</f>
        <v>0</v>
      </c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60" ht="12.75">
      <c r="A4" s="21">
        <v>3</v>
      </c>
      <c r="B4" s="21">
        <f>IF(GroeiSMART!AD14="x",1,0)</f>
        <v>0</v>
      </c>
      <c r="C4" s="21"/>
      <c r="D4" s="21">
        <f>IF(GroeiSMART!AF14="x",1,0)</f>
        <v>0</v>
      </c>
      <c r="E4" s="21"/>
      <c r="F4" s="21">
        <f>IF(GroeiSMART!AH14="x",1,0)</f>
        <v>0</v>
      </c>
      <c r="G4" s="21"/>
      <c r="H4" s="21">
        <f>IF(GroeiSMART!AJ14="x",1,0)</f>
        <v>0</v>
      </c>
      <c r="I4" s="21"/>
      <c r="J4" s="21">
        <f>IF(GroeiSMART!AL14="x",1,0)</f>
        <v>0</v>
      </c>
      <c r="K4" s="21"/>
      <c r="L4" s="21">
        <f>IF(GroeiSMART!AN14="x",1,0)</f>
        <v>0</v>
      </c>
      <c r="M4" s="21"/>
      <c r="N4" s="21">
        <f>IF(GroeiSMART!AP14="x",1,0)</f>
        <v>0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O4" s="12"/>
      <c r="AP4" s="12"/>
      <c r="AQ4" s="12"/>
      <c r="AR4" s="12"/>
      <c r="AS4" s="12"/>
      <c r="AT4" s="12"/>
      <c r="AV4" s="12"/>
      <c r="AW4" s="12"/>
      <c r="AX4" s="12"/>
      <c r="AY4" s="12"/>
      <c r="AZ4" s="12"/>
      <c r="BA4" s="12"/>
      <c r="BB4" s="12"/>
      <c r="BD4" s="12"/>
      <c r="BE4" s="12"/>
      <c r="BF4" s="12"/>
      <c r="BG4" s="12"/>
      <c r="BH4" s="12"/>
    </row>
    <row r="5" spans="1:24" ht="12.75">
      <c r="A5" s="21">
        <v>4</v>
      </c>
      <c r="B5" s="21">
        <f>IF(GroeiSMART!AR14="x",1,0)</f>
        <v>0</v>
      </c>
      <c r="C5" s="21"/>
      <c r="D5" s="21">
        <f>IF(GroeiSMART!AT14="x",1,0)</f>
        <v>0</v>
      </c>
      <c r="E5" s="21"/>
      <c r="F5" s="21">
        <f>IF(GroeiSMART!AV14="x",1,0)</f>
        <v>0</v>
      </c>
      <c r="G5" s="21"/>
      <c r="H5" s="21">
        <f>IF(GroeiSMART!AX14="x",1,0)</f>
        <v>0</v>
      </c>
      <c r="I5" s="21"/>
      <c r="J5" s="21">
        <f>IF(GroeiSMART!AZ14="x",1,0)</f>
        <v>0</v>
      </c>
      <c r="K5" s="21"/>
      <c r="L5" s="21">
        <f>IF(GroeiSMART!BB14="x",1,0)</f>
        <v>0</v>
      </c>
      <c r="M5" s="21"/>
      <c r="N5" s="21">
        <f>IF(GroeiSMART!BD14="x",1,0)</f>
        <v>0</v>
      </c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ht="12.75">
      <c r="A6" s="21">
        <v>5</v>
      </c>
      <c r="B6" s="21">
        <f>IF(GroeiSMART!BF14="x",1,0)</f>
        <v>0</v>
      </c>
      <c r="C6" s="21"/>
      <c r="D6" s="21">
        <f>IF(GroeiSMART!BH14="x",1,0)</f>
        <v>0</v>
      </c>
      <c r="E6" s="21"/>
      <c r="F6" s="21">
        <f>IF(GroeiSMART!BJ14="x",1,0)</f>
        <v>0</v>
      </c>
      <c r="G6" s="21"/>
      <c r="H6" s="21">
        <f>IF(GroeiSMART!BL14="x",1,0)</f>
        <v>0</v>
      </c>
      <c r="I6" s="21"/>
      <c r="J6" s="21">
        <f>IF(GroeiSMART!BN14="x",1,0)</f>
        <v>0</v>
      </c>
      <c r="K6" s="21"/>
      <c r="L6" s="21">
        <f>IF(GroeiSMART!BP14="x",1,0)</f>
        <v>0</v>
      </c>
      <c r="M6" s="21"/>
      <c r="N6" s="21">
        <f>IF(GroeiSMART!BR14="x",1,0)</f>
        <v>0</v>
      </c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ht="12.75">
      <c r="A7" s="21">
        <v>6</v>
      </c>
      <c r="B7" s="21">
        <f>IF(GroeiSMART!B24="x",1,0)</f>
        <v>0</v>
      </c>
      <c r="C7" s="21"/>
      <c r="D7" s="21">
        <f>IF(GroeiSMART!D24="x",1,0)</f>
        <v>0</v>
      </c>
      <c r="E7" s="21"/>
      <c r="F7" s="21">
        <f>IF(GroeiSMART!F24="x",1,0)</f>
        <v>0</v>
      </c>
      <c r="G7" s="21"/>
      <c r="H7" s="21">
        <f>IF(GroeiSMART!H24="x",1,0)</f>
        <v>0</v>
      </c>
      <c r="I7" s="21"/>
      <c r="J7" s="21">
        <f>IF(GroeiSMART!J24="x",1,0)</f>
        <v>0</v>
      </c>
      <c r="K7" s="21"/>
      <c r="L7" s="21">
        <f>IF(GroeiSMART!L24="x",1,0)</f>
        <v>0</v>
      </c>
      <c r="M7" s="21"/>
      <c r="N7" s="21">
        <f>IF(GroeiSMART!N24="x",1,0)</f>
        <v>0</v>
      </c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12.75">
      <c r="A8" s="21">
        <v>7</v>
      </c>
      <c r="B8" s="21">
        <f>IF(GroeiSMART!P24="x",1,0)</f>
        <v>0</v>
      </c>
      <c r="C8" s="21"/>
      <c r="D8" s="21">
        <f>IF(GroeiSMART!R24="x",1,0)</f>
        <v>0</v>
      </c>
      <c r="E8" s="21"/>
      <c r="F8" s="21">
        <f>IF(GroeiSMART!T24="x",1,0)</f>
        <v>0</v>
      </c>
      <c r="G8" s="21"/>
      <c r="H8" s="21">
        <f>IF(GroeiSMART!V24="x",1,0)</f>
        <v>0</v>
      </c>
      <c r="I8" s="21"/>
      <c r="J8" s="21">
        <f>IF(GroeiSMART!X24="x",1,0)</f>
        <v>0</v>
      </c>
      <c r="K8" s="21"/>
      <c r="L8" s="21">
        <f>IF(GroeiSMART!Z24="x",1,0)</f>
        <v>0</v>
      </c>
      <c r="M8" s="21"/>
      <c r="N8" s="21">
        <f>IF(GroeiSMART!AB24="x",1,0)</f>
        <v>0</v>
      </c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2.75">
      <c r="A9" s="21">
        <v>8</v>
      </c>
      <c r="B9" s="21">
        <f>IF(GroeiSMART!AD24="x",1,0)</f>
        <v>0</v>
      </c>
      <c r="C9" s="21"/>
      <c r="D9" s="21">
        <f>IF(GroeiSMART!AF24="x",1,0)</f>
        <v>0</v>
      </c>
      <c r="E9" s="21"/>
      <c r="F9" s="21">
        <f>IF(GroeiSMART!AH24="x",1,0)</f>
        <v>0</v>
      </c>
      <c r="G9" s="21"/>
      <c r="H9" s="21">
        <f>IF(GroeiSMART!AJ24="x",1,0)</f>
        <v>0</v>
      </c>
      <c r="I9" s="21"/>
      <c r="J9" s="21">
        <f>IF(GroeiSMART!AL24="x",1,0)</f>
        <v>0</v>
      </c>
      <c r="K9" s="21"/>
      <c r="L9" s="21">
        <f>IF(GroeiSMART!AN24="x",1,0)</f>
        <v>0</v>
      </c>
      <c r="M9" s="21"/>
      <c r="N9" s="21">
        <f>IF(GroeiSMART!AP24="x",1,0)</f>
        <v>0</v>
      </c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ht="12.75">
      <c r="A10" s="21">
        <v>9</v>
      </c>
      <c r="B10" s="21">
        <f>IF(GroeiSMART!AR24="x",1,0)</f>
        <v>0</v>
      </c>
      <c r="C10" s="21"/>
      <c r="D10" s="21">
        <f>IF(GroeiSMART!AT24="x",1,0)</f>
        <v>0</v>
      </c>
      <c r="E10" s="21"/>
      <c r="F10" s="21">
        <f>IF(GroeiSMART!AV24="x",1,0)</f>
        <v>0</v>
      </c>
      <c r="G10" s="21"/>
      <c r="H10" s="21">
        <f>IF(GroeiSMART!AX24="x",1,0)</f>
        <v>0</v>
      </c>
      <c r="I10" s="21"/>
      <c r="J10" s="21">
        <f>IF(GroeiSMART!AZ24="x",1,0)</f>
        <v>0</v>
      </c>
      <c r="K10" s="21"/>
      <c r="L10" s="21">
        <f>IF(GroeiSMART!BB24="x",1,0)</f>
        <v>0</v>
      </c>
      <c r="M10" s="21"/>
      <c r="N10" s="21">
        <f>IF(GroeiSMART!BD24="x",1,0)</f>
        <v>0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ht="12.75">
      <c r="A11" s="21">
        <v>10</v>
      </c>
      <c r="B11" s="21">
        <f>IF(GroeiSMART!BF24="x",1,0)</f>
        <v>0</v>
      </c>
      <c r="C11" s="21"/>
      <c r="D11" s="21">
        <f>IF(GroeiSMART!BH24="x",1,0)</f>
        <v>0</v>
      </c>
      <c r="E11" s="21"/>
      <c r="F11" s="21">
        <f>IF(GroeiSMART!BJ24="x",1,0)</f>
        <v>0</v>
      </c>
      <c r="G11" s="21"/>
      <c r="H11" s="21">
        <f>IF(GroeiSMART!BL24="x",1,0)</f>
        <v>0</v>
      </c>
      <c r="I11" s="21"/>
      <c r="J11" s="21">
        <f>IF(GroeiSMART!BN24="x",1,0)</f>
        <v>0</v>
      </c>
      <c r="K11" s="21"/>
      <c r="L11" s="21">
        <f>IF(GroeiSMART!BP24="x",1,0)</f>
        <v>0</v>
      </c>
      <c r="M11" s="21"/>
      <c r="N11" s="21">
        <f>IF(GroeiSMART!BR24="x",1,0)</f>
        <v>0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ht="12.75">
      <c r="A12" s="21">
        <v>11</v>
      </c>
      <c r="B12" s="21">
        <f>IF(GroeiSMART!B34="x",1,0)</f>
        <v>0</v>
      </c>
      <c r="C12" s="21"/>
      <c r="D12" s="21">
        <f>IF(GroeiSMART!D34="x",1,0)</f>
        <v>0</v>
      </c>
      <c r="E12" s="21"/>
      <c r="F12" s="21">
        <f>IF(GroeiSMART!F34="x",1,0)</f>
        <v>0</v>
      </c>
      <c r="G12" s="21"/>
      <c r="H12" s="21">
        <f>IF(GroeiSMART!H34="x",1,0)</f>
        <v>0</v>
      </c>
      <c r="I12" s="21"/>
      <c r="J12" s="21">
        <f>IF(GroeiSMART!J34="x",1,0)</f>
        <v>0</v>
      </c>
      <c r="K12" s="21"/>
      <c r="L12" s="21">
        <f>IF(GroeiSMART!L34="x",1,0)</f>
        <v>0</v>
      </c>
      <c r="M12" s="21"/>
      <c r="N12" s="21">
        <f>IF(GroeiSMART!N34="x",1,0)</f>
        <v>0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12.75">
      <c r="A13" s="21">
        <v>12</v>
      </c>
      <c r="B13" s="21">
        <f>IF(GroeiSMART!P34="x",1,0)</f>
        <v>0</v>
      </c>
      <c r="C13" s="21"/>
      <c r="D13" s="21">
        <f>IF(GroeiSMART!R34="x",1,0)</f>
        <v>0</v>
      </c>
      <c r="E13" s="21"/>
      <c r="F13" s="21">
        <f>IF(GroeiSMART!T34="x",1,0)</f>
        <v>0</v>
      </c>
      <c r="G13" s="21"/>
      <c r="H13" s="21">
        <f>IF(GroeiSMART!V34="x",1,0)</f>
        <v>0</v>
      </c>
      <c r="I13" s="21"/>
      <c r="J13" s="21">
        <f>IF(GroeiSMART!X34="x",1,0)</f>
        <v>0</v>
      </c>
      <c r="K13" s="21"/>
      <c r="L13" s="21">
        <f>IF(GroeiSMART!Z34="x",1,0)</f>
        <v>0</v>
      </c>
      <c r="M13" s="21"/>
      <c r="N13" s="21">
        <f>IF(GroeiSMART!AB34="x",1,0)</f>
        <v>0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2.75">
      <c r="A14" s="21">
        <v>13</v>
      </c>
      <c r="B14" s="21">
        <f>IF(GroeiSMART!AD34="x",1,0)</f>
        <v>0</v>
      </c>
      <c r="C14" s="21"/>
      <c r="D14" s="21">
        <f>IF(GroeiSMART!AF34="x",1,0)</f>
        <v>0</v>
      </c>
      <c r="E14" s="21"/>
      <c r="F14" s="21">
        <f>IF(GroeiSMART!AH34="x",1,0)</f>
        <v>0</v>
      </c>
      <c r="G14" s="21"/>
      <c r="H14" s="21">
        <f>IF(GroeiSMART!AJ34="x",1,0)</f>
        <v>0</v>
      </c>
      <c r="I14" s="21"/>
      <c r="J14" s="21">
        <f>IF(GroeiSMART!AL34="x",1,0)</f>
        <v>0</v>
      </c>
      <c r="K14" s="21"/>
      <c r="L14" s="21">
        <f>IF(GroeiSMART!AN34="x",1,0)</f>
        <v>0</v>
      </c>
      <c r="M14" s="21"/>
      <c r="N14" s="21">
        <f>IF(GroeiSMART!AP34="x",1,0)</f>
        <v>0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ht="12.75">
      <c r="A15" s="21">
        <v>14</v>
      </c>
      <c r="B15" s="21">
        <f>IF(GroeiSMART!AR34="x",1,0)</f>
        <v>0</v>
      </c>
      <c r="C15" s="21"/>
      <c r="D15" s="21">
        <f>IF(GroeiSMART!AT34="x",1,0)</f>
        <v>0</v>
      </c>
      <c r="E15" s="21"/>
      <c r="F15" s="21">
        <f>IF(GroeiSMART!AV34="x",1,0)</f>
        <v>0</v>
      </c>
      <c r="G15" s="21"/>
      <c r="H15" s="21">
        <f>IF(GroeiSMART!AX34="x",1,0)</f>
        <v>0</v>
      </c>
      <c r="I15" s="21"/>
      <c r="J15" s="21">
        <f>IF(GroeiSMART!AZ34="x",1,0)</f>
        <v>0</v>
      </c>
      <c r="K15" s="21"/>
      <c r="L15" s="21">
        <f>IF(GroeiSMART!BB34="x",1,0)</f>
        <v>0</v>
      </c>
      <c r="M15" s="21"/>
      <c r="N15" s="21">
        <f>IF(GroeiSMART!BD34="x",1,0)</f>
        <v>0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ht="12.75">
      <c r="A16" s="21">
        <v>15</v>
      </c>
      <c r="B16" s="21">
        <f>IF(GroeiSMART!BF34="x",1,0)</f>
        <v>0</v>
      </c>
      <c r="C16" s="21"/>
      <c r="D16" s="21">
        <f>IF(GroeiSMART!BH34="x",1,0)</f>
        <v>0</v>
      </c>
      <c r="E16" s="21"/>
      <c r="F16" s="21">
        <f>IF(GroeiSMART!BJ34="x",1,0)</f>
        <v>0</v>
      </c>
      <c r="G16" s="21"/>
      <c r="H16" s="21">
        <f>IF(GroeiSMART!BL34="x",1,0)</f>
        <v>0</v>
      </c>
      <c r="I16" s="21"/>
      <c r="J16" s="21">
        <f>IF(GroeiSMART!BN34="x",1,0)</f>
        <v>0</v>
      </c>
      <c r="K16" s="21"/>
      <c r="L16" s="21">
        <f>IF(GroeiSMART!BP34="x",1,0)</f>
        <v>0</v>
      </c>
      <c r="M16" s="21"/>
      <c r="N16" s="21">
        <f>IF(GroeiSMART!BR34="x",1,0)</f>
        <v>0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12.75">
      <c r="A18" s="21"/>
      <c r="B18" s="21">
        <v>1</v>
      </c>
      <c r="C18" s="21"/>
      <c r="D18" s="21">
        <v>2</v>
      </c>
      <c r="E18" s="21"/>
      <c r="F18" s="21">
        <v>3</v>
      </c>
      <c r="G18" s="21"/>
      <c r="H18" s="21">
        <v>4</v>
      </c>
      <c r="I18" s="21"/>
      <c r="J18" s="21">
        <v>5</v>
      </c>
      <c r="K18" s="21"/>
      <c r="L18" s="21">
        <v>6</v>
      </c>
      <c r="M18" s="21"/>
      <c r="N18" s="21">
        <v>7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ht="12.75">
      <c r="A19" s="21">
        <v>1</v>
      </c>
      <c r="B19" s="21">
        <f>B2*1</f>
        <v>0</v>
      </c>
      <c r="C19" s="21"/>
      <c r="D19" s="21">
        <f>D2*2</f>
        <v>0</v>
      </c>
      <c r="E19" s="21"/>
      <c r="F19" s="21">
        <f>F2*3</f>
        <v>0</v>
      </c>
      <c r="G19" s="21"/>
      <c r="H19" s="21">
        <f>H2*4</f>
        <v>0</v>
      </c>
      <c r="I19" s="21"/>
      <c r="J19" s="21">
        <f>J2*5</f>
        <v>0</v>
      </c>
      <c r="K19" s="21"/>
      <c r="L19" s="21">
        <f>L2*6</f>
        <v>0</v>
      </c>
      <c r="M19" s="21"/>
      <c r="N19" s="21">
        <f>N2*7</f>
        <v>0</v>
      </c>
      <c r="O19" s="21"/>
      <c r="P19" s="21">
        <f>SUM(B19:N19)</f>
        <v>0</v>
      </c>
      <c r="Q19" s="21"/>
      <c r="R19" s="21"/>
      <c r="S19" s="21"/>
      <c r="T19" s="21"/>
      <c r="U19" s="21"/>
      <c r="V19" s="21" t="s">
        <v>0</v>
      </c>
      <c r="W19" s="21">
        <f>P19+P25+P33</f>
        <v>0</v>
      </c>
      <c r="X19" s="21"/>
    </row>
    <row r="20" spans="1:24" ht="12.75">
      <c r="A20" s="21">
        <v>2</v>
      </c>
      <c r="B20" s="21">
        <f aca="true" t="shared" si="0" ref="B20:B33">B3*1</f>
        <v>0</v>
      </c>
      <c r="C20" s="21"/>
      <c r="D20" s="21">
        <f aca="true" t="shared" si="1" ref="D20:D33">D3*2</f>
        <v>0</v>
      </c>
      <c r="E20" s="21"/>
      <c r="F20" s="21">
        <f aca="true" t="shared" si="2" ref="F20:F33">F3*3</f>
        <v>0</v>
      </c>
      <c r="G20" s="21"/>
      <c r="H20" s="21">
        <f aca="true" t="shared" si="3" ref="H20:H33">H3*4</f>
        <v>0</v>
      </c>
      <c r="I20" s="21"/>
      <c r="J20" s="21">
        <f aca="true" t="shared" si="4" ref="J20:J33">J3*5</f>
        <v>0</v>
      </c>
      <c r="K20" s="21"/>
      <c r="L20" s="21">
        <f aca="true" t="shared" si="5" ref="L20:L33">L3*6</f>
        <v>0</v>
      </c>
      <c r="M20" s="21"/>
      <c r="N20" s="21">
        <f aca="true" t="shared" si="6" ref="N20:N33">N3*7</f>
        <v>0</v>
      </c>
      <c r="O20" s="21"/>
      <c r="P20" s="21">
        <f aca="true" t="shared" si="7" ref="P20:P33">SUM(B20:N20)</f>
        <v>0</v>
      </c>
      <c r="Q20" s="21"/>
      <c r="R20" s="21"/>
      <c r="S20" s="21"/>
      <c r="T20" s="21"/>
      <c r="U20" s="21"/>
      <c r="V20" s="21" t="s">
        <v>1</v>
      </c>
      <c r="W20" s="21">
        <f>P22+P24+P30</f>
        <v>0</v>
      </c>
      <c r="X20" s="21"/>
    </row>
    <row r="21" spans="1:24" ht="12.75">
      <c r="A21" s="21">
        <v>3</v>
      </c>
      <c r="B21" s="21">
        <f t="shared" si="0"/>
        <v>0</v>
      </c>
      <c r="C21" s="21"/>
      <c r="D21" s="21">
        <f t="shared" si="1"/>
        <v>0</v>
      </c>
      <c r="E21" s="21"/>
      <c r="F21" s="21">
        <f t="shared" si="2"/>
        <v>0</v>
      </c>
      <c r="G21" s="21"/>
      <c r="H21" s="21">
        <f t="shared" si="3"/>
        <v>0</v>
      </c>
      <c r="I21" s="21"/>
      <c r="J21" s="21">
        <f t="shared" si="4"/>
        <v>0</v>
      </c>
      <c r="K21" s="21"/>
      <c r="L21" s="21">
        <f t="shared" si="5"/>
        <v>0</v>
      </c>
      <c r="M21" s="21"/>
      <c r="N21" s="21">
        <f t="shared" si="6"/>
        <v>0</v>
      </c>
      <c r="O21" s="21"/>
      <c r="P21" s="21">
        <f t="shared" si="7"/>
        <v>0</v>
      </c>
      <c r="Q21" s="21"/>
      <c r="R21" s="21"/>
      <c r="S21" s="21"/>
      <c r="T21" s="21"/>
      <c r="U21" s="21"/>
      <c r="V21" s="21" t="s">
        <v>2</v>
      </c>
      <c r="W21" s="21">
        <f>P20+P26+P29</f>
        <v>0</v>
      </c>
      <c r="X21" s="21"/>
    </row>
    <row r="22" spans="1:24" ht="12.75">
      <c r="A22" s="21">
        <v>4</v>
      </c>
      <c r="B22" s="21">
        <f t="shared" si="0"/>
        <v>0</v>
      </c>
      <c r="C22" s="21"/>
      <c r="D22" s="21">
        <f t="shared" si="1"/>
        <v>0</v>
      </c>
      <c r="E22" s="21"/>
      <c r="F22" s="21">
        <f t="shared" si="2"/>
        <v>0</v>
      </c>
      <c r="G22" s="21"/>
      <c r="H22" s="21">
        <f t="shared" si="3"/>
        <v>0</v>
      </c>
      <c r="I22" s="21"/>
      <c r="J22" s="21">
        <f t="shared" si="4"/>
        <v>0</v>
      </c>
      <c r="K22" s="21"/>
      <c r="L22" s="21">
        <f t="shared" si="5"/>
        <v>0</v>
      </c>
      <c r="M22" s="21"/>
      <c r="N22" s="21">
        <f t="shared" si="6"/>
        <v>0</v>
      </c>
      <c r="O22" s="21"/>
      <c r="P22" s="21">
        <f t="shared" si="7"/>
        <v>0</v>
      </c>
      <c r="Q22" s="21"/>
      <c r="R22" s="21"/>
      <c r="S22" s="21"/>
      <c r="T22" s="21"/>
      <c r="U22" s="21"/>
      <c r="V22" s="21" t="s">
        <v>3</v>
      </c>
      <c r="W22" s="21">
        <f>P21+P28+P31</f>
        <v>0</v>
      </c>
      <c r="X22" s="21"/>
    </row>
    <row r="23" spans="1:24" ht="12.75">
      <c r="A23" s="21">
        <v>5</v>
      </c>
      <c r="B23" s="21">
        <f t="shared" si="0"/>
        <v>0</v>
      </c>
      <c r="C23" s="21"/>
      <c r="D23" s="21">
        <f t="shared" si="1"/>
        <v>0</v>
      </c>
      <c r="E23" s="21"/>
      <c r="F23" s="21">
        <f t="shared" si="2"/>
        <v>0</v>
      </c>
      <c r="G23" s="21"/>
      <c r="H23" s="21">
        <f t="shared" si="3"/>
        <v>0</v>
      </c>
      <c r="I23" s="21"/>
      <c r="J23" s="21">
        <f t="shared" si="4"/>
        <v>0</v>
      </c>
      <c r="K23" s="21"/>
      <c r="L23" s="21">
        <f t="shared" si="5"/>
        <v>0</v>
      </c>
      <c r="M23" s="21"/>
      <c r="N23" s="21">
        <f t="shared" si="6"/>
        <v>0</v>
      </c>
      <c r="O23" s="21"/>
      <c r="P23" s="21">
        <f t="shared" si="7"/>
        <v>0</v>
      </c>
      <c r="Q23" s="21"/>
      <c r="R23" s="21"/>
      <c r="S23" s="21"/>
      <c r="T23" s="21"/>
      <c r="U23" s="21"/>
      <c r="V23" s="21" t="s">
        <v>4</v>
      </c>
      <c r="W23" s="21">
        <f>P23+P27+P32</f>
        <v>0</v>
      </c>
      <c r="X23" s="21"/>
    </row>
    <row r="24" spans="1:24" ht="12.75">
      <c r="A24" s="21">
        <v>6</v>
      </c>
      <c r="B24" s="21">
        <f t="shared" si="0"/>
        <v>0</v>
      </c>
      <c r="C24" s="21"/>
      <c r="D24" s="21">
        <f t="shared" si="1"/>
        <v>0</v>
      </c>
      <c r="E24" s="21"/>
      <c r="F24" s="21">
        <f t="shared" si="2"/>
        <v>0</v>
      </c>
      <c r="G24" s="21"/>
      <c r="H24" s="21">
        <f t="shared" si="3"/>
        <v>0</v>
      </c>
      <c r="I24" s="21"/>
      <c r="J24" s="21">
        <f t="shared" si="4"/>
        <v>0</v>
      </c>
      <c r="K24" s="21"/>
      <c r="L24" s="21">
        <f t="shared" si="5"/>
        <v>0</v>
      </c>
      <c r="M24" s="21"/>
      <c r="N24" s="21">
        <f t="shared" si="6"/>
        <v>0</v>
      </c>
      <c r="O24" s="21"/>
      <c r="P24" s="21">
        <f t="shared" si="7"/>
        <v>0</v>
      </c>
      <c r="Q24" s="21"/>
      <c r="R24" s="21"/>
      <c r="S24" s="21"/>
      <c r="T24" s="21"/>
      <c r="U24" s="21"/>
      <c r="V24" s="21"/>
      <c r="W24" s="21"/>
      <c r="X24" s="21"/>
    </row>
    <row r="25" spans="1:60" ht="12.75">
      <c r="A25" s="21">
        <v>7</v>
      </c>
      <c r="B25" s="21">
        <f t="shared" si="0"/>
        <v>0</v>
      </c>
      <c r="C25" s="21"/>
      <c r="D25" s="21">
        <f t="shared" si="1"/>
        <v>0</v>
      </c>
      <c r="E25" s="21"/>
      <c r="F25" s="21">
        <f t="shared" si="2"/>
        <v>0</v>
      </c>
      <c r="G25" s="21"/>
      <c r="H25" s="21">
        <f t="shared" si="3"/>
        <v>0</v>
      </c>
      <c r="I25" s="21"/>
      <c r="J25" s="21">
        <f t="shared" si="4"/>
        <v>0</v>
      </c>
      <c r="K25" s="21"/>
      <c r="L25" s="21">
        <f t="shared" si="5"/>
        <v>0</v>
      </c>
      <c r="M25" s="21"/>
      <c r="N25" s="21">
        <f t="shared" si="6"/>
        <v>0</v>
      </c>
      <c r="O25" s="23"/>
      <c r="P25" s="21">
        <f t="shared" si="7"/>
        <v>0</v>
      </c>
      <c r="Q25" s="23"/>
      <c r="R25" s="23"/>
      <c r="S25" s="23"/>
      <c r="T25" s="23"/>
      <c r="U25" s="23"/>
      <c r="V25" s="21" t="s">
        <v>0</v>
      </c>
      <c r="W25" s="23">
        <f>W19/21*100</f>
        <v>0</v>
      </c>
      <c r="X25" s="23"/>
      <c r="Y25" s="13"/>
      <c r="Z25" s="14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4"/>
      <c r="AO25" s="13"/>
      <c r="AP25" s="13"/>
      <c r="AQ25" s="13"/>
      <c r="AR25" s="13"/>
      <c r="AS25" s="13"/>
      <c r="AT25" s="13"/>
      <c r="AU25" s="14"/>
      <c r="AV25" s="13"/>
      <c r="AW25" s="13"/>
      <c r="AX25" s="13"/>
      <c r="AY25" s="13"/>
      <c r="AZ25" s="13"/>
      <c r="BA25" s="13"/>
      <c r="BB25" s="13"/>
      <c r="BC25" s="14"/>
      <c r="BD25" s="13"/>
      <c r="BE25" s="13"/>
      <c r="BF25" s="13"/>
      <c r="BG25" s="13"/>
      <c r="BH25" s="13"/>
    </row>
    <row r="26" spans="1:24" ht="12.75">
      <c r="A26" s="21">
        <v>8</v>
      </c>
      <c r="B26" s="21">
        <f t="shared" si="0"/>
        <v>0</v>
      </c>
      <c r="C26" s="21"/>
      <c r="D26" s="21">
        <f t="shared" si="1"/>
        <v>0</v>
      </c>
      <c r="E26" s="21"/>
      <c r="F26" s="21">
        <f t="shared" si="2"/>
        <v>0</v>
      </c>
      <c r="G26" s="21"/>
      <c r="H26" s="21">
        <f t="shared" si="3"/>
        <v>0</v>
      </c>
      <c r="I26" s="21"/>
      <c r="J26" s="21">
        <f t="shared" si="4"/>
        <v>0</v>
      </c>
      <c r="K26" s="21"/>
      <c r="L26" s="21">
        <f t="shared" si="5"/>
        <v>0</v>
      </c>
      <c r="M26" s="21"/>
      <c r="N26" s="21">
        <f t="shared" si="6"/>
        <v>0</v>
      </c>
      <c r="O26" s="21"/>
      <c r="P26" s="21">
        <f t="shared" si="7"/>
        <v>0</v>
      </c>
      <c r="Q26" s="21"/>
      <c r="R26" s="21"/>
      <c r="S26" s="21"/>
      <c r="T26" s="21"/>
      <c r="U26" s="21"/>
      <c r="V26" s="21" t="s">
        <v>1</v>
      </c>
      <c r="W26" s="23">
        <f>W20/21*100</f>
        <v>0</v>
      </c>
      <c r="X26" s="21"/>
    </row>
    <row r="27" spans="1:24" ht="12.75">
      <c r="A27" s="21">
        <v>9</v>
      </c>
      <c r="B27" s="21">
        <f t="shared" si="0"/>
        <v>0</v>
      </c>
      <c r="C27" s="21"/>
      <c r="D27" s="21">
        <f t="shared" si="1"/>
        <v>0</v>
      </c>
      <c r="E27" s="21"/>
      <c r="F27" s="21">
        <f t="shared" si="2"/>
        <v>0</v>
      </c>
      <c r="G27" s="21"/>
      <c r="H27" s="21">
        <f t="shared" si="3"/>
        <v>0</v>
      </c>
      <c r="I27" s="21"/>
      <c r="J27" s="21">
        <f t="shared" si="4"/>
        <v>0</v>
      </c>
      <c r="K27" s="21"/>
      <c r="L27" s="21">
        <f t="shared" si="5"/>
        <v>0</v>
      </c>
      <c r="M27" s="21"/>
      <c r="N27" s="21">
        <f t="shared" si="6"/>
        <v>0</v>
      </c>
      <c r="O27" s="21"/>
      <c r="P27" s="21">
        <f t="shared" si="7"/>
        <v>0</v>
      </c>
      <c r="Q27" s="21"/>
      <c r="R27" s="21"/>
      <c r="S27" s="21"/>
      <c r="T27" s="21"/>
      <c r="U27" s="21"/>
      <c r="V27" s="21" t="s">
        <v>2</v>
      </c>
      <c r="W27" s="23">
        <f>W21/21*100</f>
        <v>0</v>
      </c>
      <c r="X27" s="21"/>
    </row>
    <row r="28" spans="1:24" ht="12.75">
      <c r="A28" s="21">
        <v>10</v>
      </c>
      <c r="B28" s="21">
        <f t="shared" si="0"/>
        <v>0</v>
      </c>
      <c r="C28" s="21"/>
      <c r="D28" s="21">
        <f t="shared" si="1"/>
        <v>0</v>
      </c>
      <c r="E28" s="21"/>
      <c r="F28" s="21">
        <f t="shared" si="2"/>
        <v>0</v>
      </c>
      <c r="G28" s="21"/>
      <c r="H28" s="21">
        <f t="shared" si="3"/>
        <v>0</v>
      </c>
      <c r="I28" s="21"/>
      <c r="J28" s="21">
        <f t="shared" si="4"/>
        <v>0</v>
      </c>
      <c r="K28" s="21"/>
      <c r="L28" s="21">
        <f t="shared" si="5"/>
        <v>0</v>
      </c>
      <c r="M28" s="21"/>
      <c r="N28" s="21">
        <f t="shared" si="6"/>
        <v>0</v>
      </c>
      <c r="O28" s="21"/>
      <c r="P28" s="21">
        <f t="shared" si="7"/>
        <v>0</v>
      </c>
      <c r="Q28" s="21"/>
      <c r="R28" s="21"/>
      <c r="S28" s="21"/>
      <c r="T28" s="21"/>
      <c r="U28" s="21"/>
      <c r="V28" s="21" t="s">
        <v>3</v>
      </c>
      <c r="W28" s="23">
        <f>W22/21*100</f>
        <v>0</v>
      </c>
      <c r="X28" s="21"/>
    </row>
    <row r="29" spans="1:24" ht="12.75">
      <c r="A29" s="21">
        <v>11</v>
      </c>
      <c r="B29" s="21">
        <f t="shared" si="0"/>
        <v>0</v>
      </c>
      <c r="C29" s="21"/>
      <c r="D29" s="21">
        <f t="shared" si="1"/>
        <v>0</v>
      </c>
      <c r="E29" s="21"/>
      <c r="F29" s="21">
        <f t="shared" si="2"/>
        <v>0</v>
      </c>
      <c r="G29" s="21"/>
      <c r="H29" s="21">
        <f t="shared" si="3"/>
        <v>0</v>
      </c>
      <c r="I29" s="21"/>
      <c r="J29" s="21">
        <f t="shared" si="4"/>
        <v>0</v>
      </c>
      <c r="K29" s="21"/>
      <c r="L29" s="21">
        <f t="shared" si="5"/>
        <v>0</v>
      </c>
      <c r="M29" s="21"/>
      <c r="N29" s="21">
        <f t="shared" si="6"/>
        <v>0</v>
      </c>
      <c r="O29" s="21"/>
      <c r="P29" s="21">
        <f t="shared" si="7"/>
        <v>0</v>
      </c>
      <c r="Q29" s="21"/>
      <c r="R29" s="21"/>
      <c r="S29" s="21"/>
      <c r="T29" s="21"/>
      <c r="U29" s="21"/>
      <c r="V29" s="21" t="s">
        <v>4</v>
      </c>
      <c r="W29" s="23">
        <f>W23/21*100</f>
        <v>0</v>
      </c>
      <c r="X29" s="21"/>
    </row>
    <row r="30" spans="1:24" ht="12.75">
      <c r="A30" s="21">
        <v>12</v>
      </c>
      <c r="B30" s="21">
        <f t="shared" si="0"/>
        <v>0</v>
      </c>
      <c r="C30" s="21"/>
      <c r="D30" s="21">
        <f t="shared" si="1"/>
        <v>0</v>
      </c>
      <c r="E30" s="21"/>
      <c r="F30" s="21">
        <f t="shared" si="2"/>
        <v>0</v>
      </c>
      <c r="G30" s="21"/>
      <c r="H30" s="21">
        <f t="shared" si="3"/>
        <v>0</v>
      </c>
      <c r="I30" s="21"/>
      <c r="J30" s="21">
        <f t="shared" si="4"/>
        <v>0</v>
      </c>
      <c r="K30" s="21"/>
      <c r="L30" s="21">
        <f t="shared" si="5"/>
        <v>0</v>
      </c>
      <c r="M30" s="21"/>
      <c r="N30" s="21">
        <f t="shared" si="6"/>
        <v>0</v>
      </c>
      <c r="O30" s="21"/>
      <c r="P30" s="21">
        <f t="shared" si="7"/>
        <v>0</v>
      </c>
      <c r="Q30" s="21"/>
      <c r="R30" s="21"/>
      <c r="S30" s="21"/>
      <c r="T30" s="21"/>
      <c r="U30" s="21"/>
      <c r="V30" s="21"/>
      <c r="W30" s="21"/>
      <c r="X30" s="21"/>
    </row>
    <row r="31" spans="1:24" ht="12.75">
      <c r="A31" s="21">
        <v>13</v>
      </c>
      <c r="B31" s="21">
        <f t="shared" si="0"/>
        <v>0</v>
      </c>
      <c r="C31" s="21"/>
      <c r="D31" s="21">
        <f t="shared" si="1"/>
        <v>0</v>
      </c>
      <c r="E31" s="21"/>
      <c r="F31" s="21">
        <f t="shared" si="2"/>
        <v>0</v>
      </c>
      <c r="G31" s="21"/>
      <c r="H31" s="21">
        <f t="shared" si="3"/>
        <v>0</v>
      </c>
      <c r="I31" s="21"/>
      <c r="J31" s="21">
        <f t="shared" si="4"/>
        <v>0</v>
      </c>
      <c r="K31" s="21"/>
      <c r="L31" s="21">
        <f t="shared" si="5"/>
        <v>0</v>
      </c>
      <c r="M31" s="21"/>
      <c r="N31" s="21">
        <f t="shared" si="6"/>
        <v>0</v>
      </c>
      <c r="O31" s="21"/>
      <c r="P31" s="21">
        <f t="shared" si="7"/>
        <v>0</v>
      </c>
      <c r="Q31" s="21"/>
      <c r="R31" s="21"/>
      <c r="S31" s="21"/>
      <c r="T31" s="21"/>
      <c r="U31" s="21"/>
      <c r="V31" s="21"/>
      <c r="W31" s="21"/>
      <c r="X31" s="21"/>
    </row>
    <row r="32" spans="1:24" ht="12.75">
      <c r="A32" s="21">
        <v>14</v>
      </c>
      <c r="B32" s="21">
        <f t="shared" si="0"/>
        <v>0</v>
      </c>
      <c r="C32" s="21"/>
      <c r="D32" s="21">
        <f t="shared" si="1"/>
        <v>0</v>
      </c>
      <c r="E32" s="21"/>
      <c r="F32" s="21">
        <f t="shared" si="2"/>
        <v>0</v>
      </c>
      <c r="G32" s="21"/>
      <c r="H32" s="21">
        <f t="shared" si="3"/>
        <v>0</v>
      </c>
      <c r="I32" s="21"/>
      <c r="J32" s="21">
        <f t="shared" si="4"/>
        <v>0</v>
      </c>
      <c r="K32" s="21"/>
      <c r="L32" s="21">
        <f t="shared" si="5"/>
        <v>0</v>
      </c>
      <c r="M32" s="21"/>
      <c r="N32" s="21">
        <f t="shared" si="6"/>
        <v>0</v>
      </c>
      <c r="O32" s="21"/>
      <c r="P32" s="21">
        <f t="shared" si="7"/>
        <v>0</v>
      </c>
      <c r="Q32" s="21"/>
      <c r="R32" s="21"/>
      <c r="S32" s="21"/>
      <c r="T32" s="21"/>
      <c r="U32" s="21"/>
      <c r="V32" s="21"/>
      <c r="W32" s="21"/>
      <c r="X32" s="21"/>
    </row>
    <row r="33" spans="1:24" ht="12.75">
      <c r="A33" s="21">
        <v>15</v>
      </c>
      <c r="B33" s="21">
        <f t="shared" si="0"/>
        <v>0</v>
      </c>
      <c r="C33" s="21"/>
      <c r="D33" s="21">
        <f t="shared" si="1"/>
        <v>0</v>
      </c>
      <c r="E33" s="21"/>
      <c r="F33" s="21">
        <f t="shared" si="2"/>
        <v>0</v>
      </c>
      <c r="G33" s="21"/>
      <c r="H33" s="21">
        <f t="shared" si="3"/>
        <v>0</v>
      </c>
      <c r="I33" s="21"/>
      <c r="J33" s="21">
        <f t="shared" si="4"/>
        <v>0</v>
      </c>
      <c r="K33" s="21"/>
      <c r="L33" s="21">
        <f t="shared" si="5"/>
        <v>0</v>
      </c>
      <c r="M33" s="21"/>
      <c r="N33" s="21">
        <f t="shared" si="6"/>
        <v>0</v>
      </c>
      <c r="O33" s="21"/>
      <c r="P33" s="21">
        <f t="shared" si="7"/>
        <v>0</v>
      </c>
      <c r="Q33" s="21"/>
      <c r="R33" s="21"/>
      <c r="S33" s="21"/>
      <c r="T33" s="21"/>
      <c r="U33" s="21"/>
      <c r="V33" s="21"/>
      <c r="W33" s="21"/>
      <c r="X33" s="21"/>
    </row>
    <row r="34" spans="1:24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46" spans="4:60" ht="12.75">
      <c r="D46" s="13"/>
      <c r="E46" s="13"/>
      <c r="F46" s="13"/>
      <c r="G46" s="13"/>
      <c r="H46" s="13"/>
      <c r="I46" s="13"/>
      <c r="J46" s="13"/>
      <c r="K46" s="14"/>
      <c r="L46" s="14"/>
      <c r="M46" s="13"/>
      <c r="N46" s="13"/>
      <c r="O46" s="13"/>
      <c r="P46" s="13"/>
      <c r="Q46" s="13"/>
      <c r="S46" s="13"/>
      <c r="T46" s="13"/>
      <c r="U46" s="13"/>
      <c r="V46" s="13"/>
      <c r="W46" s="13"/>
      <c r="X46" s="13"/>
      <c r="Y46" s="13"/>
      <c r="Z46" s="14"/>
      <c r="AA46" s="13"/>
      <c r="AB46" s="13"/>
      <c r="AC46" s="13"/>
      <c r="AD46" s="13"/>
      <c r="AE46" s="13"/>
      <c r="AG46" s="13"/>
      <c r="AH46" s="13"/>
      <c r="AI46" s="13"/>
      <c r="AJ46" s="13"/>
      <c r="AK46" s="13"/>
      <c r="AL46" s="13"/>
      <c r="AM46" s="13"/>
      <c r="AN46" s="14"/>
      <c r="AO46" s="13"/>
      <c r="AP46" s="13"/>
      <c r="AQ46" s="13"/>
      <c r="AR46" s="13"/>
      <c r="AS46" s="13"/>
      <c r="AT46" s="13"/>
      <c r="AV46" s="13"/>
      <c r="AW46" s="13"/>
      <c r="AX46" s="13"/>
      <c r="AY46" s="13"/>
      <c r="AZ46" s="13"/>
      <c r="BA46" s="13"/>
      <c r="BB46" s="13"/>
      <c r="BC46" s="14"/>
      <c r="BD46" s="13"/>
      <c r="BE46" s="13"/>
      <c r="BF46" s="13"/>
      <c r="BG46" s="13"/>
      <c r="BH46" s="13"/>
    </row>
    <row r="69" spans="14:60" ht="12.75">
      <c r="N69" s="14"/>
      <c r="BH69" s="14"/>
    </row>
    <row r="70" spans="14:60" ht="12.75">
      <c r="N70" s="14"/>
      <c r="BH70" s="14"/>
    </row>
    <row r="71" spans="14:60" ht="12.75">
      <c r="N71" s="14"/>
      <c r="BH71" s="14"/>
    </row>
    <row r="72" spans="14:60" ht="12.75">
      <c r="N72" s="14"/>
      <c r="BH72" s="14"/>
    </row>
    <row r="73" spans="14:60" ht="12.75">
      <c r="N73" s="14"/>
      <c r="BH73" s="14"/>
    </row>
    <row r="74" spans="14:65" ht="12.75">
      <c r="N74" s="14"/>
      <c r="AD74" s="15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V74" s="16"/>
      <c r="AW74" s="16"/>
      <c r="AY74" s="16"/>
      <c r="BA74" s="16"/>
      <c r="BB74" s="16"/>
      <c r="BH74" s="14"/>
      <c r="BI74" s="16"/>
      <c r="BJ74" s="16"/>
      <c r="BK74" s="16"/>
      <c r="BL74" s="16"/>
      <c r="BM74" s="16"/>
    </row>
    <row r="75" spans="14:60" ht="12.75">
      <c r="N75" s="14"/>
      <c r="BH75" s="14"/>
    </row>
    <row r="76" spans="14:60" ht="12.75">
      <c r="N76" s="14"/>
      <c r="BH76" s="14"/>
    </row>
    <row r="77" spans="14:60" ht="12.75">
      <c r="N77" s="14"/>
      <c r="BH77" s="14"/>
    </row>
    <row r="78" spans="14:60" ht="12.75">
      <c r="N78" s="14"/>
      <c r="BH78" s="14"/>
    </row>
    <row r="79" spans="14:60" ht="12.75">
      <c r="N79" s="14"/>
      <c r="BH79" s="14"/>
    </row>
    <row r="80" spans="14:60" ht="12.75">
      <c r="N80" s="14"/>
      <c r="BH80" s="14"/>
    </row>
    <row r="81" spans="14:60" ht="12.75">
      <c r="N81" s="14"/>
      <c r="BH81" s="14"/>
    </row>
    <row r="82" spans="14:60" ht="12.75">
      <c r="N82" s="14"/>
      <c r="BH82" s="14"/>
    </row>
    <row r="83" spans="14:60" ht="12.75">
      <c r="N83" s="14"/>
      <c r="BH83" s="14"/>
    </row>
    <row r="84" spans="14:60" ht="12.75">
      <c r="N84" s="14"/>
      <c r="BH84" s="14"/>
    </row>
    <row r="85" spans="14:60" ht="12.75">
      <c r="N85" s="14"/>
      <c r="BH85" s="14"/>
    </row>
    <row r="86" spans="14:60" ht="12.75">
      <c r="N86" s="14"/>
      <c r="BH86" s="14"/>
    </row>
    <row r="87" spans="14:60" ht="12.75">
      <c r="N87" s="14"/>
      <c r="BH87" s="14"/>
    </row>
    <row r="88" spans="14:60" ht="12.75">
      <c r="N88" s="14"/>
      <c r="BH88" s="14"/>
    </row>
    <row r="89" spans="14:60" ht="12.75">
      <c r="N89" s="14"/>
      <c r="BH89" s="14"/>
    </row>
    <row r="90" spans="14:60" ht="12.75">
      <c r="N90" s="14"/>
      <c r="BH90" s="14"/>
    </row>
    <row r="91" spans="14:60" ht="12.75">
      <c r="N91" s="14"/>
      <c r="BH91" s="14"/>
    </row>
    <row r="92" spans="14:60" ht="12.75">
      <c r="N92" s="14"/>
      <c r="BH92" s="14"/>
    </row>
    <row r="110" ht="12.75">
      <c r="B110" s="17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20" spans="4:60" ht="12.75">
      <c r="D120" s="12"/>
      <c r="E120" s="12"/>
      <c r="F120" s="12"/>
      <c r="G120" s="12"/>
      <c r="H120" s="12"/>
      <c r="I120" s="12"/>
      <c r="J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O120" s="12"/>
      <c r="AP120" s="12"/>
      <c r="AQ120" s="12"/>
      <c r="AR120" s="12"/>
      <c r="AS120" s="12"/>
      <c r="AT120" s="12"/>
      <c r="AV120" s="12"/>
      <c r="AW120" s="12"/>
      <c r="AX120" s="12"/>
      <c r="AY120" s="12"/>
      <c r="AZ120" s="12"/>
      <c r="BA120" s="12"/>
      <c r="BB120" s="12"/>
      <c r="BD120" s="12"/>
      <c r="BE120" s="12"/>
      <c r="BF120" s="12"/>
      <c r="BG120" s="12"/>
      <c r="BH120" s="12"/>
    </row>
    <row r="141" spans="4:60" ht="12.75">
      <c r="D141" s="13"/>
      <c r="E141" s="13"/>
      <c r="F141" s="13"/>
      <c r="G141" s="13"/>
      <c r="H141" s="13"/>
      <c r="I141" s="13"/>
      <c r="J141" s="13"/>
      <c r="K141" s="14"/>
      <c r="L141" s="14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4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4"/>
      <c r="AO141" s="13"/>
      <c r="AP141" s="13"/>
      <c r="AQ141" s="13"/>
      <c r="AR141" s="13"/>
      <c r="AS141" s="13"/>
      <c r="AT141" s="13"/>
      <c r="AU141" s="14"/>
      <c r="AV141" s="13"/>
      <c r="AW141" s="13"/>
      <c r="AX141" s="13"/>
      <c r="AY141" s="13"/>
      <c r="AZ141" s="13"/>
      <c r="BA141" s="13"/>
      <c r="BB141" s="13"/>
      <c r="BC141" s="14"/>
      <c r="BD141" s="13"/>
      <c r="BE141" s="13"/>
      <c r="BF141" s="13"/>
      <c r="BG141" s="13"/>
      <c r="BH141" s="13"/>
    </row>
    <row r="162" spans="4:60" ht="12.75">
      <c r="D162" s="13"/>
      <c r="E162" s="13"/>
      <c r="F162" s="13"/>
      <c r="G162" s="13"/>
      <c r="H162" s="13"/>
      <c r="I162" s="13"/>
      <c r="J162" s="13"/>
      <c r="K162" s="14"/>
      <c r="L162" s="14"/>
      <c r="M162" s="13"/>
      <c r="N162" s="13"/>
      <c r="O162" s="13"/>
      <c r="P162" s="13"/>
      <c r="Q162" s="13"/>
      <c r="S162" s="13"/>
      <c r="T162" s="13"/>
      <c r="U162" s="13"/>
      <c r="V162" s="13"/>
      <c r="W162" s="13"/>
      <c r="X162" s="13"/>
      <c r="Y162" s="13"/>
      <c r="Z162" s="14"/>
      <c r="AA162" s="13"/>
      <c r="AB162" s="13"/>
      <c r="AC162" s="13"/>
      <c r="AD162" s="13"/>
      <c r="AE162" s="13"/>
      <c r="AG162" s="13"/>
      <c r="AH162" s="13"/>
      <c r="AI162" s="13"/>
      <c r="AJ162" s="13"/>
      <c r="AK162" s="13"/>
      <c r="AL162" s="13"/>
      <c r="AM162" s="13"/>
      <c r="AN162" s="14"/>
      <c r="AO162" s="13"/>
      <c r="AP162" s="13"/>
      <c r="AQ162" s="13"/>
      <c r="AR162" s="13"/>
      <c r="AS162" s="13"/>
      <c r="AT162" s="13"/>
      <c r="AV162" s="13"/>
      <c r="AW162" s="13"/>
      <c r="AX162" s="13"/>
      <c r="AY162" s="13"/>
      <c r="AZ162" s="13"/>
      <c r="BA162" s="13"/>
      <c r="BB162" s="13"/>
      <c r="BC162" s="14"/>
      <c r="BD162" s="13"/>
      <c r="BE162" s="13"/>
      <c r="BF162" s="13"/>
      <c r="BG162" s="13"/>
      <c r="BH162" s="13"/>
    </row>
    <row r="185" spans="14:60" ht="12.75">
      <c r="N185" s="14"/>
      <c r="BH185" s="14"/>
    </row>
    <row r="186" spans="14:60" ht="12.75">
      <c r="N186" s="14"/>
      <c r="BH186" s="14"/>
    </row>
    <row r="187" spans="14:60" ht="12.75">
      <c r="N187" s="14"/>
      <c r="BH187" s="14"/>
    </row>
    <row r="188" spans="14:60" ht="12.75">
      <c r="N188" s="14"/>
      <c r="BH188" s="14"/>
    </row>
    <row r="189" spans="14:60" ht="12.75">
      <c r="N189" s="14"/>
      <c r="BH189" s="14"/>
    </row>
    <row r="190" spans="14:65" ht="12.75">
      <c r="N190" s="14"/>
      <c r="AD190" s="15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V190" s="16"/>
      <c r="AW190" s="16"/>
      <c r="AY190" s="16"/>
      <c r="BA190" s="16"/>
      <c r="BB190" s="16"/>
      <c r="BH190" s="14"/>
      <c r="BI190" s="16"/>
      <c r="BJ190" s="16"/>
      <c r="BK190" s="16"/>
      <c r="BL190" s="16"/>
      <c r="BM190" s="16"/>
    </row>
    <row r="191" spans="14:60" ht="12.75">
      <c r="N191" s="14"/>
      <c r="BH191" s="14"/>
    </row>
    <row r="192" spans="14:60" ht="12.75">
      <c r="N192" s="14"/>
      <c r="BH192" s="14"/>
    </row>
    <row r="193" spans="14:60" ht="12.75">
      <c r="N193" s="14"/>
      <c r="BH193" s="14"/>
    </row>
    <row r="194" spans="14:60" ht="12.75">
      <c r="N194" s="14"/>
      <c r="BH194" s="14"/>
    </row>
    <row r="195" spans="14:60" ht="12.75">
      <c r="N195" s="14"/>
      <c r="BH195" s="14"/>
    </row>
    <row r="196" spans="14:60" ht="12.75">
      <c r="N196" s="14"/>
      <c r="BH196" s="14"/>
    </row>
    <row r="197" spans="14:60" ht="12.75">
      <c r="N197" s="14"/>
      <c r="BH197" s="14"/>
    </row>
    <row r="198" spans="14:60" ht="12.75">
      <c r="N198" s="14"/>
      <c r="BH198" s="14"/>
    </row>
    <row r="199" spans="14:60" ht="12.75">
      <c r="N199" s="14"/>
      <c r="BH199" s="14"/>
    </row>
    <row r="200" spans="14:60" ht="12.75">
      <c r="N200" s="14"/>
      <c r="BH200" s="14"/>
    </row>
    <row r="201" spans="14:60" ht="12.75">
      <c r="N201" s="14"/>
      <c r="BH201" s="14"/>
    </row>
    <row r="202" spans="14:60" ht="12.75">
      <c r="N202" s="14"/>
      <c r="BH202" s="14"/>
    </row>
    <row r="203" spans="14:60" ht="12.75">
      <c r="N203" s="14"/>
      <c r="BH203" s="14"/>
    </row>
    <row r="204" spans="14:60" ht="12.75">
      <c r="N204" s="14"/>
      <c r="BH204" s="14"/>
    </row>
    <row r="205" spans="14:60" ht="12.75">
      <c r="N205" s="14"/>
      <c r="BH205" s="14"/>
    </row>
    <row r="206" spans="14:60" ht="12.75">
      <c r="N206" s="14"/>
      <c r="BH206" s="14"/>
    </row>
    <row r="207" spans="14:60" ht="12.75">
      <c r="N207" s="14"/>
      <c r="BH207" s="14"/>
    </row>
    <row r="208" spans="14:60" ht="12.75">
      <c r="N208" s="14"/>
      <c r="BH208" s="14"/>
    </row>
    <row r="226" ht="12.75">
      <c r="B226" s="17"/>
    </row>
    <row r="227" ht="12.75">
      <c r="B227" s="18"/>
    </row>
    <row r="228" ht="12.75">
      <c r="B228" s="18"/>
    </row>
    <row r="229" ht="12.75">
      <c r="B229" s="18"/>
    </row>
    <row r="230" ht="12.75">
      <c r="B230" s="18"/>
    </row>
    <row r="236" spans="4:60" ht="12.75">
      <c r="D236" s="12"/>
      <c r="E236" s="12"/>
      <c r="F236" s="12"/>
      <c r="G236" s="12"/>
      <c r="H236" s="12"/>
      <c r="I236" s="12"/>
      <c r="J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O236" s="12"/>
      <c r="AP236" s="12"/>
      <c r="AQ236" s="12"/>
      <c r="AR236" s="12"/>
      <c r="AS236" s="12"/>
      <c r="AT236" s="12"/>
      <c r="AV236" s="12"/>
      <c r="AW236" s="12"/>
      <c r="AX236" s="12"/>
      <c r="AY236" s="12"/>
      <c r="AZ236" s="12"/>
      <c r="BA236" s="12"/>
      <c r="BB236" s="12"/>
      <c r="BD236" s="12"/>
      <c r="BE236" s="12"/>
      <c r="BF236" s="12"/>
      <c r="BG236" s="12"/>
      <c r="BH236" s="12"/>
    </row>
    <row r="257" spans="4:60" ht="12.75">
      <c r="D257" s="13"/>
      <c r="E257" s="13"/>
      <c r="F257" s="13"/>
      <c r="G257" s="13"/>
      <c r="H257" s="13"/>
      <c r="I257" s="13"/>
      <c r="J257" s="13"/>
      <c r="K257" s="14"/>
      <c r="L257" s="14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4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4"/>
      <c r="AO257" s="13"/>
      <c r="AP257" s="13"/>
      <c r="AQ257" s="13"/>
      <c r="AR257" s="13"/>
      <c r="AS257" s="13"/>
      <c r="AT257" s="13"/>
      <c r="AU257" s="14"/>
      <c r="AV257" s="13"/>
      <c r="AW257" s="13"/>
      <c r="AX257" s="13"/>
      <c r="AY257" s="13"/>
      <c r="AZ257" s="13"/>
      <c r="BA257" s="13"/>
      <c r="BB257" s="13"/>
      <c r="BC257" s="14"/>
      <c r="BD257" s="13"/>
      <c r="BE257" s="13"/>
      <c r="BF257" s="13"/>
      <c r="BG257" s="13"/>
      <c r="BH257" s="13"/>
    </row>
  </sheetData>
  <sheetProtection password="D160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INHOLLAND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gertjan.schop</dc:creator>
  <cp:keywords/>
  <dc:description/>
  <cp:lastModifiedBy>Kaushali Rana</cp:lastModifiedBy>
  <cp:lastPrinted>2011-03-09T11:08:01Z</cp:lastPrinted>
  <dcterms:created xsi:type="dcterms:W3CDTF">2010-04-13T13:33:34Z</dcterms:created>
  <dcterms:modified xsi:type="dcterms:W3CDTF">2013-11-29T09:51:10Z</dcterms:modified>
  <cp:category/>
  <cp:version/>
  <cp:contentType/>
  <cp:contentStatus/>
</cp:coreProperties>
</file>