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28" yWindow="65428" windowWidth="23256" windowHeight="12456" activeTab="0"/>
  </bookViews>
  <sheets>
    <sheet name="Scan" sheetId="1" r:id="rId1"/>
    <sheet name="Blad1" sheetId="2" state="hidden" r:id="rId2"/>
    <sheet name="Grafiek" sheetId="3" r:id="rId3"/>
  </sheets>
  <definedNames>
    <definedName name="_Hlk128846907" localSheetId="0">'Scan'!$C$10</definedName>
    <definedName name="_Hlk128847089" localSheetId="0">'Scan'!$C$12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<sst xmlns="http://schemas.openxmlformats.org/spreadsheetml/2006/main" count="162" uniqueCount="150">
  <si>
    <t>De organisatie heeft een duidelijke en beknopte missie- en visieverklaring die consistent wordt gecommuniceerd naar alle belanghebbenden.</t>
  </si>
  <si>
    <t>De organisatie heeft een goed begrip van de markt en de behoeften van klanten, en gebruikt deze informatie om haar producten en diensten te ontwikkelen en aan te passen.</t>
  </si>
  <si>
    <t>De organisatie heeft een duidelijke strategie en een plan om deze strategie uit te voeren, met duidelijke doelstellingen en meetbare resultaten.</t>
  </si>
  <si>
    <t>De organisatie investeert in onderzoek en ontwikkeling om nieuwe producten en diensten te ontwikkelen en innovatief te blijven in haar markt.</t>
  </si>
  <si>
    <t>De organisatie heeft een sterke merkidentiteit en gebruikt dit om haar producten en diensten te onderscheiden van concurrenten.</t>
  </si>
  <si>
    <t>De organisatie heeft een goede financiële positie en gebruikt haar middelen efficiënt om haar doelen te bereiken.</t>
  </si>
  <si>
    <t>De organisatie is gericht op duurzaamheid en verantwoordelijkheid ten opzichte van de maatschappij en het milieu.</t>
  </si>
  <si>
    <t>De organisatie heeft een cultuur van continu leren en verbeteren, en staat open voor feedback van medewerkers, klanten en andere belanghebbenden.</t>
  </si>
  <si>
    <t>De organisatie heeft een goed leiderschapsteam dat de visie en strategie van de organisatie effectief kan communiceren en uitvoeren.</t>
  </si>
  <si>
    <t>De organisatie heeft een flexibele en aanpasbare structuur die kan reageren op veranderende omstandigheden in de markt en de samenleving.</t>
  </si>
  <si>
    <t>Doelgerichtheid van de organisatie</t>
  </si>
  <si>
    <t>Strategische richting van de organisatie</t>
  </si>
  <si>
    <t>De organisatie heeft duidelijke, meetbare doelstellingen die relevant zijn voor haar missie en visie.</t>
  </si>
  <si>
    <t>De doelstellingen van de organisatie zijn bekend bij alle medewerkers en worden regelmatig gecommuniceerd en geëvalueerd.</t>
  </si>
  <si>
    <t>De organisatie heeft realistische doelstellingen die haalbaar zijn binnen de gestelde tijdlijnen en budgetten.</t>
  </si>
  <si>
    <t>De doelstellingen van de organisatie zijn gericht op het leveren van waarde aan klanten en het bereiken van concurrentievoordeel.</t>
  </si>
  <si>
    <t>De organisatie houdt rekening met de behoeften van alle belanghebbenden bij het opstellen van haar doelstellingen.</t>
  </si>
  <si>
    <t>De organisatie heeft een systeem om de voortgang van haar doelstellingen te meten en te rapporteren.</t>
  </si>
  <si>
    <t>De organisatie heeft een duidelijk plan om haar doelstellingen te bereiken, inclusief concrete acties en verantwoordelijkheden.</t>
  </si>
  <si>
    <t>De organisatie past haar doelstellingen aan op basis van veranderingen in de markt en de samenleving.</t>
  </si>
  <si>
    <t>De organisatie stimuleert medewerkers om bij te dragen aan het bereiken van de doelstellingen en biedt hen de middelen en ondersteuning die ze nodig hebben.</t>
  </si>
  <si>
    <t>De organisatie evalueert regelmatig haar doelstellingen en past ze aan waar nodig om ervoor te zorgen dat ze nog steeds relevant en haalbaar zijn.</t>
  </si>
  <si>
    <t>Visie</t>
  </si>
  <si>
    <t>De organisatie heeft een duidelijke en inspirerende visie die haar missie ondersteunt en de richting aangeeft waarin de organisatie zich wil ontwikkelen.</t>
  </si>
  <si>
    <t>De visie van de organisatie is relevant en passend voor haar sector, markt en klanten.</t>
  </si>
  <si>
    <t>De visie van de organisatie is bekend bij alle medewerkers en wordt regelmatig gecommuniceerd en geëvalueerd.</t>
  </si>
  <si>
    <t>De visie van de organisatie is toekomstgericht en anticipeert op veranderingen in de markt en de samenleving.</t>
  </si>
  <si>
    <t>De visie van de organisatie is ambitieus en uitdagend, maar ook realistisch en haalbaar.</t>
  </si>
  <si>
    <t>De visie van de organisatie is gebaseerd op een grondige analyse van de sterke en zwakke punten van de organisatie en de kansen en bedreigingen in haar omgeving.</t>
  </si>
  <si>
    <t>De visie van de organisatie is consistent met haar waarden en principes, en sluit aan bij de behoeften van haar belanghebbenden.</t>
  </si>
  <si>
    <t>De organisatie heeft een plan om haar visie te realiseren, inclusief concrete acties en verantwoordelijkheden.</t>
  </si>
  <si>
    <t>De organisatie stimuleert medewerkers om bij te dragen aan het realiseren van de visie en biedt hen de middelen en ondersteuning die ze nodig hebben.</t>
  </si>
  <si>
    <t>De organisatie evalueert regelmatig haar visie en past deze aan waar nodig om ervoor te zorgen dat deze nog steeds relevant en inspirerend is voor haar medewerkers en belanghebbenden.</t>
  </si>
  <si>
    <t>Onderlinge afstemming</t>
  </si>
  <si>
    <t>Onze teams werken goed samen om gemeenschappelijke doelen te bereiken.</t>
  </si>
  <si>
    <t>Er zijn duidelijke communicatielijnen en -protocollen tussen verschillende afdelingen en teams.</t>
  </si>
  <si>
    <t>Het delen van informatie en kennis is een prioriteit voor ons bedrijf.</t>
  </si>
  <si>
    <t>Wanneer zich problemen voordoen, zijn we in staat om snel en effectief samen te werken om deze op te lossen.</t>
  </si>
  <si>
    <t>Onze medewerkers hebben een duidelijk beeld van de strategische doelen van het bedrijf en weten hoe hun werkzaamheden bijdragen aan deze doelen.</t>
  </si>
  <si>
    <t>We hebben regelmatig overleg en feedback sessies om te zorgen dat onze teams en afdelingen goed afgestemd blijven.</t>
  </si>
  <si>
    <t>We hebben duidelijke procedures voor het oplossen van conflicten en het nemen van beslissingen in situaties waar verschillende afdelingen en teams betrokken zijn.</t>
  </si>
  <si>
    <t>Onze medewerkers tonen een hoge mate van vertrouwen en respect voor elkaar, en werken samen in een open en eerlijke sfeer.</t>
  </si>
  <si>
    <t>Onze leiders en managers spelen een actieve rol in het bevorderen van een cultuur van samenwerking en afstemming.</t>
  </si>
  <si>
    <t>Onze organisatie heeft een gemeenschappelijke visie en waarden die door alle medewerkers worden gedeeld en nageleefd.</t>
  </si>
  <si>
    <t>Overeenstemming</t>
  </si>
  <si>
    <t>Onze organisatie heeft duidelijk gedefinieerde doelstellingen en prioriteiten die door alle medewerkers worden begrepen en nagestreefd.</t>
  </si>
  <si>
    <t>Onze organisatie heeft een gemeenschappelijke visie en missie die door alle medewerkers worden gedeeld en nageleefd.</t>
  </si>
  <si>
    <t>Onze organisatie heeft duidelijk gedefinieerde procedures en protocollen voor het nemen van beslissingen en het oplossen van problemen.</t>
  </si>
  <si>
    <t>Onze organisatie heeft een gemeenschappelijke taal en terminologie die door alle afdelingen en teams wordt gebruikt.</t>
  </si>
  <si>
    <t>Onze organisatie heeft een gedeelde kennisbasis en informatiebronnen die toegankelijk zijn voor alle medewerkers.</t>
  </si>
  <si>
    <t>Onze organisatie heeft duidelijke regels en procedures voor communicatie en samenwerking tussen afdelingen en teams.</t>
  </si>
  <si>
    <t>Onze organisatie heeft duidelijk gedefinieerde rollen en verantwoordelijkheden voor alle medewerkers.</t>
  </si>
  <si>
    <t>Onze organisatie heeft een cultuur van open communicatie en feedback, waarin medewerkers zich vrij voelen om hun ideeën en zorgen te delen.</t>
  </si>
  <si>
    <t>Onze organisatie heeft een duidelijke en transparante besluitvormingsstructuur die door alle medewerkers wordt begrepen en geaccepteerd.</t>
  </si>
  <si>
    <t>Kernwaarden en gedrag</t>
  </si>
  <si>
    <t>Onze organisatie hecht veel waarde aan integriteit en ethisch gedrag en we handelen hier consequent naar.</t>
  </si>
  <si>
    <t>Onze organisatie heeft duidelijke kernwaarden die door alle medewerkers worden begrepen en geïnternaliseerd.</t>
  </si>
  <si>
    <t>Onze organisatie stimuleert een cultuur van respect en inclusie, waarin alle medewerkers gelijk worden behandeld en gewaardeerd.</t>
  </si>
  <si>
    <t>Onze organisatie streeft naar continue verbetering en innovatie en moedigt medewerkers aan om nieuwe ideeën en oplossingen aan te dragen.</t>
  </si>
  <si>
    <t>Onze organisatie heeft duidelijke en transparante communicatiekanalen, zowel intern als extern.</t>
  </si>
  <si>
    <t>Onze organisatie is verantwoordelijk en duurzaam, en we nemen onze verantwoordelijkheid voor onze impact op het milieu en de maatschappij serieus.</t>
  </si>
  <si>
    <t>Onze medewerkers tonen een hoge mate van betrokkenheid bij hun werk en zijn toegewijd aan het leveren van kwaliteit en waarde.</t>
  </si>
  <si>
    <t>Onze organisatie stimuleert een cultuur van samenwerking en teamwork, waarin we elkaars sterke punten benutten en gezamenlijk succes behalen.</t>
  </si>
  <si>
    <t>Onze organisatie is klantgericht en streeft ernaar om de behoeften van onze klanten te begrijpen en daarop in te spelen.</t>
  </si>
  <si>
    <t>Onze organisatie is transparant en eerlijk in onze communicatie met onze klanten, partners en andere belanghebbenden.</t>
  </si>
  <si>
    <t>Kennisontwikkeling</t>
  </si>
  <si>
    <t>Onze organisatie moedigt medewerkers aan om hun kennis en vaardigheden te blijven ontwikkelen en biedt daarvoor de nodige opleidings- en trainingsmogelijkheden.</t>
  </si>
  <si>
    <t>Onze organisatie stimuleert kennisdeling en samenwerking tussen afdelingen en teams.</t>
  </si>
  <si>
    <t>Onze organisatie heeft een goed georganiseerd kennismanagementproces, waarin we kennis opslaan, delen en toegankelijk maken voor alle medewerkers.</t>
  </si>
  <si>
    <t>Onze organisatie investeert in de nieuwste technologieën en hulpmiddelen om kennisontwikkeling te ondersteunen.</t>
  </si>
  <si>
    <t>Onze organisatie heeft een cultuur van creativiteit en innovatie, waarin medewerkers worden aangemoedigd om nieuwe ideeën te ontwikkelen en te implementeren.</t>
  </si>
  <si>
    <t>Onze organisatie heeft een duidelijk beleid voor kennisbescherming en vertrouwelijkheid, om te voorkomen dat vertrouwelijke informatie lekt of verloren gaat.</t>
  </si>
  <si>
    <t>Onze organisatie heeft een goed georganiseerd systeem voor het bijhouden van prestaties en ontwikkeling van medewerkers.</t>
  </si>
  <si>
    <t>Onze organisatie organiseert regelmatig workshops, seminars, conferenties en andere evenementen om de kennis en vaardigheden van medewerkers te ontwikkelen en te verbeteren.</t>
  </si>
  <si>
    <t>Onze organisatie heeft een systeem voor het identificeren van kritieke kennisgebieden en het plannen van kennisontwikkelingsactiviteiten om deze gebieden te verbeteren.</t>
  </si>
  <si>
    <t>Onze organisatie moedigt medewerkers aan om feedback te geven over hun leerervaringen en om suggesties te doen voor verbeteringen.</t>
  </si>
  <si>
    <t>Teamontwikkeling</t>
  </si>
  <si>
    <t>Onze teams werken goed samen en zijn in staat om gezamenlijke doelen te bereiken.</t>
  </si>
  <si>
    <t>Onze teams zijn flexibel en in staat om zich aan te passen aan veranderingen in de organisatie of de markt.</t>
  </si>
  <si>
    <t>Onze teams hebben een duidelijke taakverdeling en werken effectief samen om hun taken uit te voeren.</t>
  </si>
  <si>
    <t>Onze teams zijn zich bewust van elkaars sterke en zwakke punten en benutten deze om gezamenlijk succes te behalen.</t>
  </si>
  <si>
    <t>Onze teams hebben een duidelijke communicatiestructuur en zijn in staat om open en eerlijk met elkaar te communiceren.</t>
  </si>
  <si>
    <t>Onze teams werken goed samen om problemen op te lossen en zijn in staat om creatieve oplossingen te bedenken.</t>
  </si>
  <si>
    <t>Onze teams hebben een positieve en constructieve houding ten opzichte van elkaar en werken samen in een cultuur van vertrouwen en respect.</t>
  </si>
  <si>
    <t>Onze teams werken aan continue verbetering en zijn in staat om feedback te geven en te ontvangen om hun prestaties te verbeteren.</t>
  </si>
  <si>
    <t>Onze teams hebben een duidelijke focus op klanttevredenheid en zijn in staat om klantbehoeften effectief te begrijpen en daarop in te spelen.</t>
  </si>
  <si>
    <t>Onze teams zijn in staat om nieuwe leden snel te integreren en effectief samen te werken om gezamenlijke doelen te bereiken.</t>
  </si>
  <si>
    <t>Empowerment</t>
  </si>
  <si>
    <t>Onze organisatie moedigt medewerkers aan om initiatief te nemen en verantwoordelijkheid te nemen voor hun werk.</t>
  </si>
  <si>
    <t>Onze organisatie biedt medewerkers de nodige middelen en autoriteit om beslissingen te nemen en veranderingen door te voeren.</t>
  </si>
  <si>
    <t>Onze organisatie moedigt medewerkers aan om kritisch te denken en oplossingen te bedenken voor problemen die ze tegenkomen.</t>
  </si>
  <si>
    <t>Onze organisatie geeft medewerkers voldoende ruimte om hun werk op hun eigen manier te doen en hun eigen ideeën en creativiteit in te brengen.</t>
  </si>
  <si>
    <t>Onze organisatie zorgt ervoor dat medewerkers de nodige training en ontwikkelingsmogelijkheden hebben om hun vaardigheden en kennis te verbeteren.</t>
  </si>
  <si>
    <t>Onze organisatie heeft een open en transparante cultuur waarin medewerkers vrijuit kunnen communiceren en hun mening kunnen geven zonder angst voor represailles.</t>
  </si>
  <si>
    <t>Onze organisatie beloont en erkent medewerkers die bijdragen aan de groei en ontwikkeling van de organisatie.</t>
  </si>
  <si>
    <t>Onze organisatie stimuleert en ondersteunt medewerkers om samen te werken en ideeën uit te wisselen, zowel binnen teams als tussen teams.</t>
  </si>
  <si>
    <t>Onze organisatie moedigt medewerkers aan om verantwoordelijkheid te nemen voor hun eigen ontwikkeling en loopbaanplanning.</t>
  </si>
  <si>
    <t>Onze organisatie zorgt ervoor dat medewerkers begrijpen hoe hun werk bijdraagt aan de bredere doelen van de organisatie en hoe ze kunnen bijdragen aan het succes van de organisatie.</t>
  </si>
  <si>
    <t>Verandergezindheid</t>
  </si>
  <si>
    <t>De organisatie heeft een cultuur waarin verandering wordt gezien als een noodzakelijkheid om succesvol te blijven en groeien.</t>
  </si>
  <si>
    <t>De organisatie heeft een systeem om veranderingen te identificeren en prioriteren, inclusief een duidelijk proces voor het nemen van beslissingen en het toewijzen van middelen.</t>
  </si>
  <si>
    <t>De organisatie is bereid om risico's te nemen en nieuwe ideeën uit te proberen, en faalt niet om te leren en te verbeteren.</t>
  </si>
  <si>
    <t>De organisatie heeft een open communicatiecultuur, waarbij medewerkers worden aangemoedigd om ideeën en suggesties voor verbetering aan te dragen.</t>
  </si>
  <si>
    <t>De organisatie heeft een duidelijk verandermanagementproces, inclusief een plan om weerstand tegen verandering te overwinnen.</t>
  </si>
  <si>
    <t>De organisatie heeft een flexibele structuur en beleidskader, waardoor veranderingen snel en efficiënt kunnen worden doorgevoerd.</t>
  </si>
  <si>
    <t>De organisatie stimuleert en ondersteunt de ontwikkeling van haar medewerkers, zodat zij kunnen bijdragen aan verandering en groei.</t>
  </si>
  <si>
    <t>De organisatie streeft naar voortdurende verbetering en innovatie, en is bereid om haar huidige manier van werken uit te dagen en te veranderen.</t>
  </si>
  <si>
    <t>De organisatie heeft een feedbackmechanisme om de impact van verandering te evalueren en aan te passen indien nodig.</t>
  </si>
  <si>
    <t>De organisatie heeft een sterke leiderschapsvisie en -cultuur die verandering ondersteunt en faciliteert.</t>
  </si>
  <si>
    <t>Klantfocus</t>
  </si>
  <si>
    <t>De organisatie heeft een diepgaand inzicht in de behoeften, wensen en verwachtingen van haar klanten en stemt haar producten, diensten en communicatie hierop af.</t>
  </si>
  <si>
    <t>De organisatie maakt gebruik van klantfeedback en klanttevredenheidsonderzoeken om haar prestaties te meten en te verbeteren.</t>
  </si>
  <si>
    <t>De organisatie heeft duidelijke processen en procedures voor het behandelen van klachten en het oplossen van problemen.</t>
  </si>
  <si>
    <t>De organisatie heeft een duidelijke en consistente klantenservicecultuur en biedt training en ondersteuning aan haar medewerkers om klantgericht te handelen.</t>
  </si>
  <si>
    <t>De organisatie heeft een multidisciplinair team dat zich bezighoudt met het verbeteren van de klantervaring en het oplossen van klantgerelateerde problemen.</t>
  </si>
  <si>
    <t>De organisatie heeft heldere en transparante communicatie met haar klanten over haar producten, diensten en prijzen.</t>
  </si>
  <si>
    <t>De organisatie meet haar klanttevredenheid en -loyaliteit en gebruikt deze informatie om haar producten en diensten te verbeteren.</t>
  </si>
  <si>
    <t>De organisatie investeert in nieuwe technologieën en tools om de klantervaring te verbeteren, zoals chatbots, mobiele apps en social media.</t>
  </si>
  <si>
    <t>De organisatie biedt oplossingen op maat voor individuele klanten en past haar aanbod aan op basis van individuele klantbehoeften en -voorkeuren.</t>
  </si>
  <si>
    <t>De organisatie heeft een duidelijk en uitgebreid proces voor het verzamelen van feedback van klanten en het gebruiken van deze informatie om haar producten, diensten en processen te verbeteren.</t>
  </si>
  <si>
    <t>Lerende organisatie</t>
  </si>
  <si>
    <t>De organisatie investeert in continue training en ontwikkeling van haar medewerkers, inclusief professionele ontwikkeling en opleiding.</t>
  </si>
  <si>
    <t>De organisatie moedigt medewerkers aan om ideeën en feedback aan te dragen om processen, producten en diensten te verbeteren.</t>
  </si>
  <si>
    <t>De organisatie heeft een systeem voor kennismanagement, inclusief een database of kennisbank waarin kennis en expertise worden vastgelegd en gedeeld.</t>
  </si>
  <si>
    <t>De organisatie heeft een cultuur van open communicatie en transparantie, waarin medewerkers worden aangemoedigd om hun ideeën, feedback en inzichten te delen.</t>
  </si>
  <si>
    <t>De organisatie heeft een duidelijk proces voor het identificeren van kansen voor verbetering en innovatie, en een structuur voor het implementeren van deze veranderingen.</t>
  </si>
  <si>
    <t>De organisatie maakt gebruik van evaluaties en feedbackmechanismen om haar prestaties en de effectiviteit van haar processen en procedures te meten en te verbeteren.</t>
  </si>
  <si>
    <t>De organisatie heeft een cultuur van risicobeheer, waarin medewerkers worden aangemoedigd om nieuwe ideeën uit te proberen en te leren van fouten en mislukkingen.</t>
  </si>
  <si>
    <t>De organisatie maakt gebruik van geavanceerde technologieën en tools om haar prestaties te meten, te analyseren en te verbeteren.</t>
  </si>
  <si>
    <t>De organisatie heeft een duidelijk proces voor het delen en benutten van best practices en successen binnen de organisatie.</t>
  </si>
  <si>
    <t>De organisatie heeft een cultuur van continue verbetering en ontwikkeling, waarin medewerkers worden aangemoedigd om voortdurend te leren en te groeien en waarin prestaties worden beloond en erkend.</t>
  </si>
  <si>
    <t>Scan cultuurmodel Denison</t>
  </si>
  <si>
    <t>Per kenmerk van het cultuurmodel van Denison worden tien stellingen voorgelegd. Iedere stelling scoor je op een schaal van 0-5. Je geeft 0 punten wanneer het echt niet toepassing is en 5 punten wanneer het volledig van toepassing is. 0 en 5 zijn uitersten, maar de stelling kan ook een andere weging krijgen (1, 2, 3 of 4 punten). Wanneer je alle stellingen hebt gescoord, klik je op het tabel 'grafiek' voor het resultaat.</t>
  </si>
  <si>
    <t>0 - 5</t>
  </si>
  <si>
    <t>strategisch richting</t>
  </si>
  <si>
    <t>doelgerichtheid</t>
  </si>
  <si>
    <t>visie</t>
  </si>
  <si>
    <t>onderlinge afstemming</t>
  </si>
  <si>
    <t>veranderingsgezindheid</t>
  </si>
  <si>
    <t>klantfocus</t>
  </si>
  <si>
    <t>lerende organisatie</t>
  </si>
  <si>
    <t>overeenstemming</t>
  </si>
  <si>
    <t>kernwaarden en gedrag</t>
  </si>
  <si>
    <t>kennisontwikkeling</t>
  </si>
  <si>
    <t>teamontwikkeling</t>
  </si>
  <si>
    <t>empowerment</t>
  </si>
  <si>
    <t>aanpassingsvermogen</t>
  </si>
  <si>
    <t>missie</t>
  </si>
  <si>
    <t>consistentie</t>
  </si>
  <si>
    <t>betrokkenheid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</si>
</sst>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70C0"/>
      <name val="Calibri"/>
      <family val="2"/>
      <scheme val="minor"/>
    </font>
    <font>
      <b/>
      <u val="single"/>
      <sz val="14"/>
      <color rgb="FFFFC00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 tint="0.5"/>
      <name val="Calibri"/>
      <family val="2"/>
    </font>
    <font>
      <sz val="9"/>
      <color theme="1" tint="0.5"/>
      <name val="+mn-c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theme="0" tint="-0.24993999302387238"/>
      </bottom>
    </border>
    <border>
      <left/>
      <right/>
      <top style="hair">
        <color theme="0" tint="-0.24993999302387238"/>
      </top>
      <bottom style="hair">
        <color theme="0" tint="-0.2499399930238723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16" fontId="3" fillId="0" borderId="0" xfId="0" applyNumberFormat="1" applyFont="1" applyAlignment="1" quotePrefix="1">
      <alignment horizont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 wrapText="1"/>
    </xf>
    <xf numFmtId="0" fontId="9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/>
            </a:gradFill>
            <a:ln w="9525" cap="flat" cmpd="sng">
              <a:solidFill>
                <a:schemeClr val="accent1">
                  <a:shade val="95000"/>
                </a:schemeClr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9525"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9525"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9525"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9525"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9525"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9525"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FC000"/>
              </a:solidFill>
              <a:ln w="9525"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FC000"/>
              </a:solidFill>
              <a:ln w="9525"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FC000"/>
              </a:solidFill>
              <a:ln w="9525"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00B050"/>
              </a:solidFill>
              <a:ln w="9525"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00B050"/>
              </a:solidFill>
              <a:ln w="9525"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00B050"/>
              </a:solidFill>
              <a:ln w="9525">
                <a:noFill/>
                <a:round/>
              </a:ln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Blad1!$A$4:$B$15</c:f>
              <c:multiLvlStrCache/>
            </c:multiLvlStrRef>
          </c:cat>
          <c:val>
            <c:numRef>
              <c:f>Blad1!$C$4:$C$15</c:f>
              <c:numCache/>
            </c:numRef>
          </c:val>
        </c:ser>
        <c:overlap val="-24"/>
        <c:gapWidth val="15"/>
        <c:axId val="15785684"/>
        <c:axId val="7853429"/>
      </c:barChart>
      <c:catAx>
        <c:axId val="157856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853429"/>
        <c:crosses val="autoZero"/>
        <c:auto val="1"/>
        <c:lblOffset val="100"/>
        <c:noMultiLvlLbl val="0"/>
      </c:catAx>
      <c:valAx>
        <c:axId val="7853429"/>
        <c:scaling>
          <c:orientation val="minMax"/>
          <c:max val="10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785684"/>
        <c:crosses val="autoZero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nl-N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4305300</xdr:colOff>
      <xdr:row>0</xdr:row>
      <xdr:rowOff>0</xdr:rowOff>
    </xdr:from>
    <xdr:to>
      <xdr:col>4</xdr:col>
      <xdr:colOff>495300</xdr:colOff>
      <xdr:row>3</xdr:row>
      <xdr:rowOff>28575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0"/>
          <a:ext cx="33051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</xdr:row>
      <xdr:rowOff>171450</xdr:rowOff>
    </xdr:from>
    <xdr:to>
      <xdr:col>11</xdr:col>
      <xdr:colOff>466725</xdr:colOff>
      <xdr:row>24</xdr:row>
      <xdr:rowOff>38100</xdr:rowOff>
    </xdr:to>
    <xdr:graphicFrame macro="">
      <xdr:nvGraphicFramePr>
        <xdr:cNvPr id="2" name="Grafiek 2"/>
        <xdr:cNvGraphicFramePr/>
      </xdr:nvGraphicFramePr>
      <xdr:xfrm>
        <a:off x="428625" y="361950"/>
        <a:ext cx="67437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2:G151"/>
  <sheetViews>
    <sheetView showGridLines="0" showRowColHeaders="0" tabSelected="1" workbookViewId="0" topLeftCell="A1">
      <selection activeCell="D8" sqref="D8"/>
    </sheetView>
  </sheetViews>
  <sheetFormatPr defaultColWidth="9.140625" defaultRowHeight="15"/>
  <cols>
    <col min="1" max="1" width="3.57421875" style="0" customWidth="1"/>
    <col min="2" max="2" width="5.140625" style="3" customWidth="1"/>
    <col min="3" max="3" width="97.57421875" style="0" customWidth="1"/>
    <col min="5" max="5" width="8.8515625" style="7" customWidth="1"/>
    <col min="6" max="7" width="8.8515625" style="9" customWidth="1"/>
  </cols>
  <sheetData>
    <row r="1" ht="15"/>
    <row r="2" ht="21">
      <c r="B2" s="6" t="s">
        <v>131</v>
      </c>
    </row>
    <row r="3" ht="21">
      <c r="B3" s="6"/>
    </row>
    <row r="4" ht="15"/>
    <row r="5" spans="2:3" ht="63" customHeight="1">
      <c r="B5" s="16" t="s">
        <v>132</v>
      </c>
      <c r="C5" s="17"/>
    </row>
    <row r="7" spans="2:5" ht="18">
      <c r="B7" s="4" t="s">
        <v>11</v>
      </c>
      <c r="D7" s="5" t="s">
        <v>133</v>
      </c>
      <c r="E7" s="8" t="str">
        <f>IF(G17=10,"done","")</f>
        <v/>
      </c>
    </row>
    <row r="8" spans="2:6" ht="28.8">
      <c r="B8" s="2">
        <v>1</v>
      </c>
      <c r="C8" s="10" t="s">
        <v>0</v>
      </c>
      <c r="D8" s="11">
        <v>0</v>
      </c>
      <c r="E8" s="7" t="str">
        <f>IF(F8=1,"V","")</f>
        <v>V</v>
      </c>
      <c r="F8" s="9">
        <f>COUNT(D8)</f>
        <v>1</v>
      </c>
    </row>
    <row r="9" spans="2:6" ht="28.8">
      <c r="B9" s="2">
        <v>2</v>
      </c>
      <c r="C9" s="12" t="s">
        <v>1</v>
      </c>
      <c r="D9" s="13"/>
      <c r="E9" s="7" t="str">
        <f aca="true" t="shared" si="0" ref="E9:E17">IF(F9=1,"V","")</f>
        <v/>
      </c>
      <c r="F9" s="9">
        <f aca="true" t="shared" si="1" ref="F9:F17">COUNT(D9)</f>
        <v>0</v>
      </c>
    </row>
    <row r="10" spans="2:6" ht="28.8">
      <c r="B10" s="2">
        <v>3</v>
      </c>
      <c r="C10" s="14" t="s">
        <v>2</v>
      </c>
      <c r="D10" s="13"/>
      <c r="E10" s="7" t="str">
        <f t="shared" si="0"/>
        <v/>
      </c>
      <c r="F10" s="9">
        <f t="shared" si="1"/>
        <v>0</v>
      </c>
    </row>
    <row r="11" spans="2:6" ht="28.8">
      <c r="B11" s="2">
        <v>4</v>
      </c>
      <c r="C11" s="12" t="s">
        <v>3</v>
      </c>
      <c r="D11" s="13"/>
      <c r="E11" s="7" t="str">
        <f t="shared" si="0"/>
        <v/>
      </c>
      <c r="F11" s="9">
        <f t="shared" si="1"/>
        <v>0</v>
      </c>
    </row>
    <row r="12" spans="2:6" ht="28.8">
      <c r="B12" s="2">
        <v>5</v>
      </c>
      <c r="C12" s="14" t="s">
        <v>4</v>
      </c>
      <c r="D12" s="13"/>
      <c r="E12" s="7" t="str">
        <f t="shared" si="0"/>
        <v/>
      </c>
      <c r="F12" s="9">
        <f t="shared" si="1"/>
        <v>0</v>
      </c>
    </row>
    <row r="13" spans="2:6" ht="15">
      <c r="B13" s="2">
        <v>6</v>
      </c>
      <c r="C13" s="12" t="s">
        <v>5</v>
      </c>
      <c r="D13" s="13"/>
      <c r="E13" s="7" t="str">
        <f t="shared" si="0"/>
        <v/>
      </c>
      <c r="F13" s="9">
        <f t="shared" si="1"/>
        <v>0</v>
      </c>
    </row>
    <row r="14" spans="2:6" ht="15">
      <c r="B14" s="2">
        <v>7</v>
      </c>
      <c r="C14" s="14" t="s">
        <v>6</v>
      </c>
      <c r="D14" s="13"/>
      <c r="E14" s="7" t="str">
        <f t="shared" si="0"/>
        <v/>
      </c>
      <c r="F14" s="9">
        <f t="shared" si="1"/>
        <v>0</v>
      </c>
    </row>
    <row r="15" spans="2:6" ht="28.8">
      <c r="B15" s="2">
        <v>8</v>
      </c>
      <c r="C15" s="12" t="s">
        <v>7</v>
      </c>
      <c r="D15" s="13"/>
      <c r="E15" s="7" t="str">
        <f t="shared" si="0"/>
        <v/>
      </c>
      <c r="F15" s="9">
        <f t="shared" si="1"/>
        <v>0</v>
      </c>
    </row>
    <row r="16" spans="2:6" ht="28.8">
      <c r="B16" s="2">
        <v>9</v>
      </c>
      <c r="C16" s="14" t="s">
        <v>8</v>
      </c>
      <c r="D16" s="13"/>
      <c r="E16" s="7" t="str">
        <f t="shared" si="0"/>
        <v/>
      </c>
      <c r="F16" s="9">
        <f t="shared" si="1"/>
        <v>0</v>
      </c>
    </row>
    <row r="17" spans="2:7" ht="28.8">
      <c r="B17" s="2">
        <v>10</v>
      </c>
      <c r="C17" s="12" t="s">
        <v>9</v>
      </c>
      <c r="D17" s="13"/>
      <c r="E17" s="7" t="str">
        <f t="shared" si="0"/>
        <v/>
      </c>
      <c r="F17" s="9">
        <f t="shared" si="1"/>
        <v>0</v>
      </c>
      <c r="G17" s="9">
        <f>SUM(F8:F17)</f>
        <v>1</v>
      </c>
    </row>
    <row r="18" ht="15">
      <c r="C18" s="1"/>
    </row>
    <row r="19" spans="2:5" ht="18">
      <c r="B19" s="4" t="s">
        <v>10</v>
      </c>
      <c r="C19" s="1"/>
      <c r="D19" s="5" t="s">
        <v>133</v>
      </c>
      <c r="E19" s="8" t="str">
        <f>IF(G29=10,"done","")</f>
        <v/>
      </c>
    </row>
    <row r="20" spans="2:6" ht="15">
      <c r="B20" s="2">
        <v>1</v>
      </c>
      <c r="C20" s="10" t="s">
        <v>12</v>
      </c>
      <c r="D20" s="11"/>
      <c r="E20" s="7" t="str">
        <f>IF(F20=1,"V","")</f>
        <v/>
      </c>
      <c r="F20" s="9">
        <f>COUNT(D20)</f>
        <v>0</v>
      </c>
    </row>
    <row r="21" spans="2:6" ht="28.8">
      <c r="B21" s="2">
        <v>2</v>
      </c>
      <c r="C21" s="12" t="s">
        <v>13</v>
      </c>
      <c r="D21" s="13"/>
      <c r="E21" s="7" t="str">
        <f aca="true" t="shared" si="2" ref="E21:E29">IF(F21=1,"V","")</f>
        <v/>
      </c>
      <c r="F21" s="9">
        <f aca="true" t="shared" si="3" ref="F21:F29">COUNT(D21)</f>
        <v>0</v>
      </c>
    </row>
    <row r="22" spans="2:6" ht="15">
      <c r="B22" s="2">
        <v>3</v>
      </c>
      <c r="C22" s="12" t="s">
        <v>14</v>
      </c>
      <c r="D22" s="13"/>
      <c r="E22" s="7" t="str">
        <f t="shared" si="2"/>
        <v/>
      </c>
      <c r="F22" s="9">
        <f t="shared" si="3"/>
        <v>0</v>
      </c>
    </row>
    <row r="23" spans="2:6" ht="28.8">
      <c r="B23" s="2">
        <v>4</v>
      </c>
      <c r="C23" s="12" t="s">
        <v>15</v>
      </c>
      <c r="D23" s="13"/>
      <c r="E23" s="7" t="str">
        <f t="shared" si="2"/>
        <v/>
      </c>
      <c r="F23" s="9">
        <f t="shared" si="3"/>
        <v>0</v>
      </c>
    </row>
    <row r="24" spans="2:6" ht="15">
      <c r="B24" s="2">
        <v>5</v>
      </c>
      <c r="C24" s="14" t="s">
        <v>16</v>
      </c>
      <c r="D24" s="13"/>
      <c r="E24" s="7" t="str">
        <f t="shared" si="2"/>
        <v/>
      </c>
      <c r="F24" s="9">
        <f t="shared" si="3"/>
        <v>0</v>
      </c>
    </row>
    <row r="25" spans="2:6" ht="15">
      <c r="B25" s="2">
        <v>6</v>
      </c>
      <c r="C25" s="12" t="s">
        <v>17</v>
      </c>
      <c r="D25" s="13"/>
      <c r="E25" s="7" t="str">
        <f t="shared" si="2"/>
        <v/>
      </c>
      <c r="F25" s="9">
        <f t="shared" si="3"/>
        <v>0</v>
      </c>
    </row>
    <row r="26" spans="2:6" ht="28.8">
      <c r="B26" s="2">
        <v>7</v>
      </c>
      <c r="C26" s="12" t="s">
        <v>18</v>
      </c>
      <c r="D26" s="13"/>
      <c r="E26" s="7" t="str">
        <f t="shared" si="2"/>
        <v/>
      </c>
      <c r="F26" s="9">
        <f t="shared" si="3"/>
        <v>0</v>
      </c>
    </row>
    <row r="27" spans="2:6" ht="15">
      <c r="B27" s="2">
        <v>8</v>
      </c>
      <c r="C27" s="12" t="s">
        <v>19</v>
      </c>
      <c r="D27" s="13"/>
      <c r="E27" s="7" t="str">
        <f t="shared" si="2"/>
        <v/>
      </c>
      <c r="F27" s="9">
        <f t="shared" si="3"/>
        <v>0</v>
      </c>
    </row>
    <row r="28" spans="2:6" ht="28.8">
      <c r="B28" s="2">
        <v>9</v>
      </c>
      <c r="C28" s="14" t="s">
        <v>20</v>
      </c>
      <c r="D28" s="13"/>
      <c r="E28" s="7" t="str">
        <f t="shared" si="2"/>
        <v/>
      </c>
      <c r="F28" s="9">
        <f t="shared" si="3"/>
        <v>0</v>
      </c>
    </row>
    <row r="29" spans="2:7" ht="28.8">
      <c r="B29" s="2">
        <v>10</v>
      </c>
      <c r="C29" s="12" t="s">
        <v>21</v>
      </c>
      <c r="D29" s="13"/>
      <c r="E29" s="7" t="str">
        <f t="shared" si="2"/>
        <v/>
      </c>
      <c r="F29" s="9">
        <f t="shared" si="3"/>
        <v>0</v>
      </c>
      <c r="G29" s="9">
        <f>SUM(F20:F29)</f>
        <v>0</v>
      </c>
    </row>
    <row r="30" ht="15">
      <c r="C30" s="1"/>
    </row>
    <row r="31" spans="2:5" ht="18">
      <c r="B31" s="4" t="s">
        <v>22</v>
      </c>
      <c r="C31" s="1"/>
      <c r="D31" s="5" t="s">
        <v>133</v>
      </c>
      <c r="E31" s="8" t="str">
        <f>IF(G41=10,"done","")</f>
        <v/>
      </c>
    </row>
    <row r="32" spans="2:6" ht="28.8">
      <c r="B32" s="2">
        <v>1</v>
      </c>
      <c r="C32" s="10" t="s">
        <v>23</v>
      </c>
      <c r="D32" s="11"/>
      <c r="E32" s="7" t="str">
        <f>IF(F32=1,"V","")</f>
        <v/>
      </c>
      <c r="F32" s="9">
        <f>COUNT(D32)</f>
        <v>0</v>
      </c>
    </row>
    <row r="33" spans="2:6" ht="15">
      <c r="B33" s="2">
        <v>2</v>
      </c>
      <c r="C33" s="12" t="s">
        <v>24</v>
      </c>
      <c r="D33" s="13"/>
      <c r="E33" s="7" t="str">
        <f aca="true" t="shared" si="4" ref="E33:E41">IF(F33=1,"V","")</f>
        <v/>
      </c>
      <c r="F33" s="9">
        <f aca="true" t="shared" si="5" ref="F33:F41">COUNT(D33)</f>
        <v>0</v>
      </c>
    </row>
    <row r="34" spans="2:6" ht="15">
      <c r="B34" s="2">
        <v>3</v>
      </c>
      <c r="C34" s="12" t="s">
        <v>25</v>
      </c>
      <c r="D34" s="13"/>
      <c r="E34" s="7" t="str">
        <f t="shared" si="4"/>
        <v/>
      </c>
      <c r="F34" s="9">
        <f t="shared" si="5"/>
        <v>0</v>
      </c>
    </row>
    <row r="35" spans="2:6" ht="15">
      <c r="B35" s="2">
        <v>4</v>
      </c>
      <c r="C35" s="12" t="s">
        <v>26</v>
      </c>
      <c r="D35" s="13"/>
      <c r="E35" s="7" t="str">
        <f t="shared" si="4"/>
        <v/>
      </c>
      <c r="F35" s="9">
        <f t="shared" si="5"/>
        <v>0</v>
      </c>
    </row>
    <row r="36" spans="2:6" ht="15">
      <c r="B36" s="2">
        <v>5</v>
      </c>
      <c r="C36" s="12" t="s">
        <v>27</v>
      </c>
      <c r="D36" s="13"/>
      <c r="E36" s="7" t="str">
        <f t="shared" si="4"/>
        <v/>
      </c>
      <c r="F36" s="9">
        <f t="shared" si="5"/>
        <v>0</v>
      </c>
    </row>
    <row r="37" spans="2:6" ht="28.8">
      <c r="B37" s="2">
        <v>6</v>
      </c>
      <c r="C37" s="12" t="s">
        <v>28</v>
      </c>
      <c r="D37" s="13"/>
      <c r="E37" s="7" t="str">
        <f t="shared" si="4"/>
        <v/>
      </c>
      <c r="F37" s="9">
        <f t="shared" si="5"/>
        <v>0</v>
      </c>
    </row>
    <row r="38" spans="2:6" ht="28.8">
      <c r="B38" s="2">
        <v>7</v>
      </c>
      <c r="C38" s="12" t="s">
        <v>29</v>
      </c>
      <c r="D38" s="13"/>
      <c r="E38" s="7" t="str">
        <f t="shared" si="4"/>
        <v/>
      </c>
      <c r="F38" s="9">
        <f t="shared" si="5"/>
        <v>0</v>
      </c>
    </row>
    <row r="39" spans="2:6" ht="15">
      <c r="B39" s="2">
        <v>8</v>
      </c>
      <c r="C39" s="12" t="s">
        <v>30</v>
      </c>
      <c r="D39" s="13"/>
      <c r="E39" s="7" t="str">
        <f t="shared" si="4"/>
        <v/>
      </c>
      <c r="F39" s="9">
        <f t="shared" si="5"/>
        <v>0</v>
      </c>
    </row>
    <row r="40" spans="2:6" ht="28.8">
      <c r="B40" s="2">
        <v>9</v>
      </c>
      <c r="C40" s="12" t="s">
        <v>31</v>
      </c>
      <c r="D40" s="13"/>
      <c r="E40" s="7" t="str">
        <f t="shared" si="4"/>
        <v/>
      </c>
      <c r="F40" s="9">
        <f t="shared" si="5"/>
        <v>0</v>
      </c>
    </row>
    <row r="41" spans="2:7" ht="28.8">
      <c r="B41" s="2">
        <v>10</v>
      </c>
      <c r="C41" s="12" t="s">
        <v>32</v>
      </c>
      <c r="D41" s="13"/>
      <c r="E41" s="7" t="str">
        <f t="shared" si="4"/>
        <v/>
      </c>
      <c r="F41" s="9">
        <f t="shared" si="5"/>
        <v>0</v>
      </c>
      <c r="G41" s="9">
        <f>SUM(F32:F41)</f>
        <v>0</v>
      </c>
    </row>
    <row r="42" ht="15">
      <c r="C42" s="1"/>
    </row>
    <row r="43" spans="2:5" ht="18">
      <c r="B43" s="4" t="s">
        <v>33</v>
      </c>
      <c r="C43" s="1"/>
      <c r="D43" s="5" t="s">
        <v>133</v>
      </c>
      <c r="E43" s="8" t="str">
        <f>IF(G53=10,"done","")</f>
        <v/>
      </c>
    </row>
    <row r="44" spans="2:6" ht="15">
      <c r="B44" s="2">
        <v>1</v>
      </c>
      <c r="C44" s="10" t="s">
        <v>34</v>
      </c>
      <c r="D44" s="11"/>
      <c r="E44" s="7" t="str">
        <f>IF(F44=1,"V","")</f>
        <v/>
      </c>
      <c r="F44" s="9">
        <f>COUNT(D44)</f>
        <v>0</v>
      </c>
    </row>
    <row r="45" spans="2:6" ht="15">
      <c r="B45" s="2">
        <v>2</v>
      </c>
      <c r="C45" s="12" t="s">
        <v>35</v>
      </c>
      <c r="D45" s="13"/>
      <c r="E45" s="7" t="str">
        <f aca="true" t="shared" si="6" ref="E45:E53">IF(F45=1,"V","")</f>
        <v/>
      </c>
      <c r="F45" s="9">
        <f aca="true" t="shared" si="7" ref="F45:F53">COUNT(D45)</f>
        <v>0</v>
      </c>
    </row>
    <row r="46" spans="2:6" ht="15">
      <c r="B46" s="2">
        <v>3</v>
      </c>
      <c r="C46" s="12" t="s">
        <v>36</v>
      </c>
      <c r="D46" s="13"/>
      <c r="E46" s="7" t="str">
        <f t="shared" si="6"/>
        <v/>
      </c>
      <c r="F46" s="9">
        <f t="shared" si="7"/>
        <v>0</v>
      </c>
    </row>
    <row r="47" spans="2:6" ht="15">
      <c r="B47" s="2">
        <v>4</v>
      </c>
      <c r="C47" s="12" t="s">
        <v>37</v>
      </c>
      <c r="D47" s="13"/>
      <c r="E47" s="7" t="str">
        <f t="shared" si="6"/>
        <v/>
      </c>
      <c r="F47" s="9">
        <f t="shared" si="7"/>
        <v>0</v>
      </c>
    </row>
    <row r="48" spans="2:6" ht="28.8">
      <c r="B48" s="2">
        <v>5</v>
      </c>
      <c r="C48" s="12" t="s">
        <v>38</v>
      </c>
      <c r="D48" s="13"/>
      <c r="E48" s="7" t="str">
        <f t="shared" si="6"/>
        <v/>
      </c>
      <c r="F48" s="9">
        <f t="shared" si="7"/>
        <v>0</v>
      </c>
    </row>
    <row r="49" spans="2:6" ht="14.4" customHeight="1">
      <c r="B49" s="2">
        <v>6</v>
      </c>
      <c r="C49" s="12" t="s">
        <v>39</v>
      </c>
      <c r="D49" s="13"/>
      <c r="E49" s="7" t="str">
        <f t="shared" si="6"/>
        <v/>
      </c>
      <c r="F49" s="9">
        <f t="shared" si="7"/>
        <v>0</v>
      </c>
    </row>
    <row r="50" spans="2:6" ht="28.8">
      <c r="B50" s="2">
        <v>7</v>
      </c>
      <c r="C50" s="12" t="s">
        <v>40</v>
      </c>
      <c r="D50" s="13"/>
      <c r="E50" s="7" t="str">
        <f t="shared" si="6"/>
        <v/>
      </c>
      <c r="F50" s="9">
        <f t="shared" si="7"/>
        <v>0</v>
      </c>
    </row>
    <row r="51" spans="2:6" ht="28.8">
      <c r="B51" s="2">
        <v>8</v>
      </c>
      <c r="C51" s="12" t="s">
        <v>41</v>
      </c>
      <c r="D51" s="13"/>
      <c r="E51" s="7" t="str">
        <f t="shared" si="6"/>
        <v/>
      </c>
      <c r="F51" s="9">
        <f t="shared" si="7"/>
        <v>0</v>
      </c>
    </row>
    <row r="52" spans="2:6" ht="14.4" customHeight="1">
      <c r="B52" s="2">
        <v>9</v>
      </c>
      <c r="C52" s="12" t="s">
        <v>42</v>
      </c>
      <c r="D52" s="13"/>
      <c r="E52" s="7" t="str">
        <f t="shared" si="6"/>
        <v/>
      </c>
      <c r="F52" s="9">
        <f t="shared" si="7"/>
        <v>0</v>
      </c>
    </row>
    <row r="53" spans="2:7" ht="28.8">
      <c r="B53" s="2">
        <v>10</v>
      </c>
      <c r="C53" s="12" t="s">
        <v>43</v>
      </c>
      <c r="D53" s="13"/>
      <c r="E53" s="7" t="str">
        <f t="shared" si="6"/>
        <v/>
      </c>
      <c r="F53" s="9">
        <f t="shared" si="7"/>
        <v>0</v>
      </c>
      <c r="G53" s="9">
        <f>SUM(F44:F53)</f>
        <v>0</v>
      </c>
    </row>
    <row r="54" ht="15">
      <c r="C54" s="1"/>
    </row>
    <row r="55" spans="2:5" ht="18">
      <c r="B55" s="4" t="s">
        <v>44</v>
      </c>
      <c r="C55" s="1"/>
      <c r="D55" s="5" t="s">
        <v>133</v>
      </c>
      <c r="E55" s="8" t="str">
        <f>IF(G65=10,"done","")</f>
        <v/>
      </c>
    </row>
    <row r="56" spans="2:6" ht="28.8">
      <c r="B56" s="2">
        <v>1</v>
      </c>
      <c r="C56" s="10" t="s">
        <v>45</v>
      </c>
      <c r="D56" s="11"/>
      <c r="E56" s="7" t="str">
        <f>IF(F56=1,"V","")</f>
        <v/>
      </c>
      <c r="F56" s="9">
        <f>COUNT(D56)</f>
        <v>0</v>
      </c>
    </row>
    <row r="57" spans="2:6" ht="28.8">
      <c r="B57" s="2">
        <v>2</v>
      </c>
      <c r="C57" s="12" t="s">
        <v>46</v>
      </c>
      <c r="D57" s="13"/>
      <c r="E57" s="7" t="str">
        <f aca="true" t="shared" si="8" ref="E57:E65">IF(F57=1,"V","")</f>
        <v/>
      </c>
      <c r="F57" s="9">
        <f aca="true" t="shared" si="9" ref="F57:F65">COUNT(D57)</f>
        <v>0</v>
      </c>
    </row>
    <row r="58" spans="2:6" ht="28.8">
      <c r="B58" s="2">
        <v>3</v>
      </c>
      <c r="C58" s="12" t="s">
        <v>47</v>
      </c>
      <c r="D58" s="13"/>
      <c r="E58" s="7" t="str">
        <f t="shared" si="8"/>
        <v/>
      </c>
      <c r="F58" s="9">
        <f t="shared" si="9"/>
        <v>0</v>
      </c>
    </row>
    <row r="59" spans="2:6" ht="28.8">
      <c r="B59" s="2">
        <v>4</v>
      </c>
      <c r="C59" s="12" t="s">
        <v>38</v>
      </c>
      <c r="D59" s="13"/>
      <c r="E59" s="7" t="str">
        <f t="shared" si="8"/>
        <v/>
      </c>
      <c r="F59" s="9">
        <f t="shared" si="9"/>
        <v>0</v>
      </c>
    </row>
    <row r="60" spans="2:6" ht="14.4" customHeight="1">
      <c r="B60" s="2">
        <v>5</v>
      </c>
      <c r="C60" s="12" t="s">
        <v>48</v>
      </c>
      <c r="D60" s="13"/>
      <c r="E60" s="7" t="str">
        <f t="shared" si="8"/>
        <v/>
      </c>
      <c r="F60" s="9">
        <f t="shared" si="9"/>
        <v>0</v>
      </c>
    </row>
    <row r="61" spans="2:6" ht="15">
      <c r="B61" s="2">
        <v>6</v>
      </c>
      <c r="C61" s="12" t="s">
        <v>49</v>
      </c>
      <c r="D61" s="13"/>
      <c r="E61" s="7" t="str">
        <f t="shared" si="8"/>
        <v/>
      </c>
      <c r="F61" s="9">
        <f t="shared" si="9"/>
        <v>0</v>
      </c>
    </row>
    <row r="62" spans="2:6" ht="28.8">
      <c r="B62" s="2">
        <v>7</v>
      </c>
      <c r="C62" s="12" t="s">
        <v>50</v>
      </c>
      <c r="D62" s="13"/>
      <c r="E62" s="7" t="str">
        <f t="shared" si="8"/>
        <v/>
      </c>
      <c r="F62" s="9">
        <f t="shared" si="9"/>
        <v>0</v>
      </c>
    </row>
    <row r="63" spans="2:6" ht="15">
      <c r="B63" s="2">
        <v>8</v>
      </c>
      <c r="C63" s="12" t="s">
        <v>51</v>
      </c>
      <c r="D63" s="13"/>
      <c r="E63" s="7" t="str">
        <f t="shared" si="8"/>
        <v/>
      </c>
      <c r="F63" s="9">
        <f t="shared" si="9"/>
        <v>0</v>
      </c>
    </row>
    <row r="64" spans="2:6" ht="28.8">
      <c r="B64" s="2">
        <v>9</v>
      </c>
      <c r="C64" s="12" t="s">
        <v>52</v>
      </c>
      <c r="D64" s="13"/>
      <c r="E64" s="7" t="str">
        <f t="shared" si="8"/>
        <v/>
      </c>
      <c r="F64" s="9">
        <f t="shared" si="9"/>
        <v>0</v>
      </c>
    </row>
    <row r="65" spans="2:7" ht="28.8">
      <c r="B65" s="2">
        <v>10</v>
      </c>
      <c r="C65" s="12" t="s">
        <v>53</v>
      </c>
      <c r="D65" s="13"/>
      <c r="E65" s="7" t="str">
        <f t="shared" si="8"/>
        <v/>
      </c>
      <c r="F65" s="9">
        <f t="shared" si="9"/>
        <v>0</v>
      </c>
      <c r="G65" s="9">
        <f>SUM(F56:F65)</f>
        <v>0</v>
      </c>
    </row>
    <row r="66" ht="15">
      <c r="C66" s="1"/>
    </row>
    <row r="67" spans="2:5" ht="18">
      <c r="B67" s="4" t="s">
        <v>54</v>
      </c>
      <c r="C67" s="1"/>
      <c r="D67" s="5" t="s">
        <v>133</v>
      </c>
      <c r="E67" s="8" t="str">
        <f>IF(G77=10,"done","")</f>
        <v/>
      </c>
    </row>
    <row r="68" spans="2:6" ht="15">
      <c r="B68" s="2">
        <v>1</v>
      </c>
      <c r="C68" s="10" t="s">
        <v>55</v>
      </c>
      <c r="D68" s="11"/>
      <c r="E68" s="7" t="str">
        <f>IF(F68=1,"V","")</f>
        <v/>
      </c>
      <c r="F68" s="9">
        <f>COUNT(D68)</f>
        <v>0</v>
      </c>
    </row>
    <row r="69" spans="2:6" ht="15">
      <c r="B69" s="2">
        <v>2</v>
      </c>
      <c r="C69" s="12" t="s">
        <v>56</v>
      </c>
      <c r="D69" s="13"/>
      <c r="E69" s="7" t="str">
        <f aca="true" t="shared" si="10" ref="E69:E77">IF(F69=1,"V","")</f>
        <v/>
      </c>
      <c r="F69" s="9">
        <f aca="true" t="shared" si="11" ref="F69:F77">COUNT(D69)</f>
        <v>0</v>
      </c>
    </row>
    <row r="70" spans="2:6" ht="28.8">
      <c r="B70" s="2">
        <v>3</v>
      </c>
      <c r="C70" s="12" t="s">
        <v>57</v>
      </c>
      <c r="D70" s="13"/>
      <c r="E70" s="7" t="str">
        <f t="shared" si="10"/>
        <v/>
      </c>
      <c r="F70" s="9">
        <f t="shared" si="11"/>
        <v>0</v>
      </c>
    </row>
    <row r="71" spans="2:6" ht="28.8">
      <c r="B71" s="2">
        <v>4</v>
      </c>
      <c r="C71" s="12" t="s">
        <v>58</v>
      </c>
      <c r="D71" s="13"/>
      <c r="E71" s="7" t="str">
        <f t="shared" si="10"/>
        <v/>
      </c>
      <c r="F71" s="9">
        <f t="shared" si="11"/>
        <v>0</v>
      </c>
    </row>
    <row r="72" spans="2:6" ht="15">
      <c r="B72" s="2">
        <v>5</v>
      </c>
      <c r="C72" s="12" t="s">
        <v>59</v>
      </c>
      <c r="D72" s="13"/>
      <c r="E72" s="7" t="str">
        <f t="shared" si="10"/>
        <v/>
      </c>
      <c r="F72" s="9">
        <f t="shared" si="11"/>
        <v>0</v>
      </c>
    </row>
    <row r="73" spans="2:6" ht="28.8">
      <c r="B73" s="2">
        <v>6</v>
      </c>
      <c r="C73" s="12" t="s">
        <v>60</v>
      </c>
      <c r="D73" s="13"/>
      <c r="E73" s="7" t="str">
        <f t="shared" si="10"/>
        <v/>
      </c>
      <c r="F73" s="9">
        <f t="shared" si="11"/>
        <v>0</v>
      </c>
    </row>
    <row r="74" spans="2:6" ht="28.8">
      <c r="B74" s="2">
        <v>7</v>
      </c>
      <c r="C74" s="12" t="s">
        <v>61</v>
      </c>
      <c r="D74" s="13"/>
      <c r="E74" s="7" t="str">
        <f t="shared" si="10"/>
        <v/>
      </c>
      <c r="F74" s="9">
        <f t="shared" si="11"/>
        <v>0</v>
      </c>
    </row>
    <row r="75" spans="2:6" ht="28.8">
      <c r="B75" s="2">
        <v>8</v>
      </c>
      <c r="C75" s="12" t="s">
        <v>62</v>
      </c>
      <c r="D75" s="13"/>
      <c r="E75" s="7" t="str">
        <f t="shared" si="10"/>
        <v/>
      </c>
      <c r="F75" s="9">
        <f t="shared" si="11"/>
        <v>0</v>
      </c>
    </row>
    <row r="76" spans="2:6" ht="14.4" customHeight="1">
      <c r="B76" s="2">
        <v>9</v>
      </c>
      <c r="C76" s="12" t="s">
        <v>63</v>
      </c>
      <c r="D76" s="13"/>
      <c r="E76" s="7" t="str">
        <f t="shared" si="10"/>
        <v/>
      </c>
      <c r="F76" s="9">
        <f t="shared" si="11"/>
        <v>0</v>
      </c>
    </row>
    <row r="77" spans="2:7" ht="28.8">
      <c r="B77" s="2">
        <v>10</v>
      </c>
      <c r="C77" s="12" t="s">
        <v>64</v>
      </c>
      <c r="D77" s="13"/>
      <c r="E77" s="7" t="str">
        <f t="shared" si="10"/>
        <v/>
      </c>
      <c r="F77" s="9">
        <f t="shared" si="11"/>
        <v>0</v>
      </c>
      <c r="G77" s="9">
        <f>SUM(F68:F77)</f>
        <v>0</v>
      </c>
    </row>
    <row r="78" ht="15">
      <c r="C78" s="1"/>
    </row>
    <row r="79" spans="2:5" ht="18">
      <c r="B79" s="4" t="s">
        <v>65</v>
      </c>
      <c r="C79" s="1"/>
      <c r="D79" s="5" t="s">
        <v>133</v>
      </c>
      <c r="E79" s="8" t="str">
        <f>IF(G89=10,"done","")</f>
        <v/>
      </c>
    </row>
    <row r="80" spans="2:6" ht="28.8">
      <c r="B80" s="2">
        <v>1</v>
      </c>
      <c r="C80" s="10" t="s">
        <v>66</v>
      </c>
      <c r="D80" s="11"/>
      <c r="E80" s="7" t="str">
        <f>IF(F80=1,"V","")</f>
        <v/>
      </c>
      <c r="F80" s="9">
        <f>COUNT(D80)</f>
        <v>0</v>
      </c>
    </row>
    <row r="81" spans="2:6" ht="15">
      <c r="B81" s="2">
        <v>2</v>
      </c>
      <c r="C81" s="12" t="s">
        <v>67</v>
      </c>
      <c r="D81" s="13"/>
      <c r="E81" s="7" t="str">
        <f aca="true" t="shared" si="12" ref="E81:E89">IF(F81=1,"V","")</f>
        <v/>
      </c>
      <c r="F81" s="9">
        <f aca="true" t="shared" si="13" ref="F81:F89">COUNT(D81)</f>
        <v>0</v>
      </c>
    </row>
    <row r="82" spans="2:6" ht="28.8">
      <c r="B82" s="2">
        <v>3</v>
      </c>
      <c r="C82" s="12" t="s">
        <v>68</v>
      </c>
      <c r="D82" s="13"/>
      <c r="E82" s="7" t="str">
        <f t="shared" si="12"/>
        <v/>
      </c>
      <c r="F82" s="9">
        <f t="shared" si="13"/>
        <v>0</v>
      </c>
    </row>
    <row r="83" spans="2:6" ht="15">
      <c r="B83" s="2">
        <v>4</v>
      </c>
      <c r="C83" s="12" t="s">
        <v>69</v>
      </c>
      <c r="D83" s="13"/>
      <c r="E83" s="7" t="str">
        <f t="shared" si="12"/>
        <v/>
      </c>
      <c r="F83" s="9">
        <f t="shared" si="13"/>
        <v>0</v>
      </c>
    </row>
    <row r="84" spans="2:6" ht="28.8">
      <c r="B84" s="2">
        <v>5</v>
      </c>
      <c r="C84" s="12" t="s">
        <v>70</v>
      </c>
      <c r="D84" s="13"/>
      <c r="E84" s="7" t="str">
        <f t="shared" si="12"/>
        <v/>
      </c>
      <c r="F84" s="9">
        <f t="shared" si="13"/>
        <v>0</v>
      </c>
    </row>
    <row r="85" spans="2:6" ht="28.8">
      <c r="B85" s="2">
        <v>6</v>
      </c>
      <c r="C85" s="12" t="s">
        <v>71</v>
      </c>
      <c r="D85" s="13"/>
      <c r="E85" s="7" t="str">
        <f t="shared" si="12"/>
        <v/>
      </c>
      <c r="F85" s="9">
        <f t="shared" si="13"/>
        <v>0</v>
      </c>
    </row>
    <row r="86" spans="2:6" ht="28.8">
      <c r="B86" s="2">
        <v>7</v>
      </c>
      <c r="C86" s="12" t="s">
        <v>72</v>
      </c>
      <c r="D86" s="13"/>
      <c r="E86" s="7" t="str">
        <f t="shared" si="12"/>
        <v/>
      </c>
      <c r="F86" s="9">
        <f t="shared" si="13"/>
        <v>0</v>
      </c>
    </row>
    <row r="87" spans="2:6" ht="28.8">
      <c r="B87" s="2">
        <v>8</v>
      </c>
      <c r="C87" s="12" t="s">
        <v>73</v>
      </c>
      <c r="D87" s="13"/>
      <c r="E87" s="7" t="str">
        <f t="shared" si="12"/>
        <v/>
      </c>
      <c r="F87" s="9">
        <f t="shared" si="13"/>
        <v>0</v>
      </c>
    </row>
    <row r="88" spans="2:6" ht="28.8">
      <c r="B88" s="2">
        <v>9</v>
      </c>
      <c r="C88" s="12" t="s">
        <v>74</v>
      </c>
      <c r="D88" s="13"/>
      <c r="E88" s="7" t="str">
        <f t="shared" si="12"/>
        <v/>
      </c>
      <c r="F88" s="9">
        <f t="shared" si="13"/>
        <v>0</v>
      </c>
    </row>
    <row r="89" spans="2:7" ht="28.8">
      <c r="B89" s="2">
        <v>10</v>
      </c>
      <c r="C89" s="12" t="s">
        <v>75</v>
      </c>
      <c r="D89" s="13"/>
      <c r="E89" s="7" t="str">
        <f t="shared" si="12"/>
        <v/>
      </c>
      <c r="F89" s="9">
        <f t="shared" si="13"/>
        <v>0</v>
      </c>
      <c r="G89" s="9">
        <f>SUM(F80:F89)</f>
        <v>0</v>
      </c>
    </row>
    <row r="90" ht="15">
      <c r="C90" s="1"/>
    </row>
    <row r="91" spans="2:5" ht="18">
      <c r="B91" s="4" t="s">
        <v>76</v>
      </c>
      <c r="C91" s="1"/>
      <c r="D91" s="5" t="s">
        <v>133</v>
      </c>
      <c r="E91" s="8" t="str">
        <f>IF(G101=10,"done","")</f>
        <v/>
      </c>
    </row>
    <row r="92" spans="2:6" ht="15">
      <c r="B92" s="2">
        <v>1</v>
      </c>
      <c r="C92" s="10" t="s">
        <v>77</v>
      </c>
      <c r="D92" s="11"/>
      <c r="E92" s="7" t="str">
        <f>IF(F92=1,"V","")</f>
        <v/>
      </c>
      <c r="F92" s="9">
        <f>COUNT(D92)</f>
        <v>0</v>
      </c>
    </row>
    <row r="93" spans="2:6" ht="15">
      <c r="B93" s="2">
        <v>2</v>
      </c>
      <c r="C93" s="12" t="s">
        <v>78</v>
      </c>
      <c r="D93" s="13"/>
      <c r="E93" s="7" t="str">
        <f aca="true" t="shared" si="14" ref="E93:E101">IF(F93=1,"V","")</f>
        <v/>
      </c>
      <c r="F93" s="9">
        <f aca="true" t="shared" si="15" ref="F93:F101">COUNT(D93)</f>
        <v>0</v>
      </c>
    </row>
    <row r="94" spans="2:6" ht="15">
      <c r="B94" s="2">
        <v>3</v>
      </c>
      <c r="C94" s="12" t="s">
        <v>79</v>
      </c>
      <c r="D94" s="13"/>
      <c r="E94" s="7" t="str">
        <f t="shared" si="14"/>
        <v/>
      </c>
      <c r="F94" s="9">
        <f t="shared" si="15"/>
        <v>0</v>
      </c>
    </row>
    <row r="95" spans="2:6" ht="14.4" customHeight="1">
      <c r="B95" s="2">
        <v>4</v>
      </c>
      <c r="C95" s="12" t="s">
        <v>80</v>
      </c>
      <c r="D95" s="13"/>
      <c r="E95" s="7" t="str">
        <f t="shared" si="14"/>
        <v/>
      </c>
      <c r="F95" s="9">
        <f t="shared" si="15"/>
        <v>0</v>
      </c>
    </row>
    <row r="96" spans="2:6" ht="28.8">
      <c r="B96" s="2">
        <v>5</v>
      </c>
      <c r="C96" s="12" t="s">
        <v>81</v>
      </c>
      <c r="D96" s="13"/>
      <c r="E96" s="7" t="str">
        <f t="shared" si="14"/>
        <v/>
      </c>
      <c r="F96" s="9">
        <f t="shared" si="15"/>
        <v>0</v>
      </c>
    </row>
    <row r="97" spans="2:6" ht="15">
      <c r="B97" s="2">
        <v>6</v>
      </c>
      <c r="C97" s="12" t="s">
        <v>82</v>
      </c>
      <c r="D97" s="13"/>
      <c r="E97" s="7" t="str">
        <f t="shared" si="14"/>
        <v/>
      </c>
      <c r="F97" s="9">
        <f t="shared" si="15"/>
        <v>0</v>
      </c>
    </row>
    <row r="98" spans="2:6" ht="28.8">
      <c r="B98" s="2">
        <v>7</v>
      </c>
      <c r="C98" s="12" t="s">
        <v>83</v>
      </c>
      <c r="D98" s="13"/>
      <c r="E98" s="7" t="str">
        <f t="shared" si="14"/>
        <v/>
      </c>
      <c r="F98" s="9">
        <f t="shared" si="15"/>
        <v>0</v>
      </c>
    </row>
    <row r="99" spans="2:6" ht="28.8">
      <c r="B99" s="2">
        <v>8</v>
      </c>
      <c r="C99" s="12" t="s">
        <v>84</v>
      </c>
      <c r="D99" s="13"/>
      <c r="E99" s="7" t="str">
        <f t="shared" si="14"/>
        <v/>
      </c>
      <c r="F99" s="9">
        <f t="shared" si="15"/>
        <v>0</v>
      </c>
    </row>
    <row r="100" spans="2:6" ht="28.8">
      <c r="B100" s="2">
        <v>9</v>
      </c>
      <c r="C100" s="12" t="s">
        <v>85</v>
      </c>
      <c r="D100" s="13"/>
      <c r="E100" s="7" t="str">
        <f t="shared" si="14"/>
        <v/>
      </c>
      <c r="F100" s="9">
        <f t="shared" si="15"/>
        <v>0</v>
      </c>
    </row>
    <row r="101" spans="2:7" ht="28.8">
      <c r="B101" s="2">
        <v>10</v>
      </c>
      <c r="C101" s="12" t="s">
        <v>86</v>
      </c>
      <c r="D101" s="13"/>
      <c r="E101" s="7" t="str">
        <f t="shared" si="14"/>
        <v/>
      </c>
      <c r="F101" s="9">
        <f t="shared" si="15"/>
        <v>0</v>
      </c>
      <c r="G101" s="9">
        <f>SUM(F92:F101)</f>
        <v>0</v>
      </c>
    </row>
    <row r="102" ht="15">
      <c r="C102" s="1"/>
    </row>
    <row r="103" spans="2:5" ht="18">
      <c r="B103" s="4" t="s">
        <v>87</v>
      </c>
      <c r="C103" s="1"/>
      <c r="D103" s="5" t="s">
        <v>133</v>
      </c>
      <c r="E103" s="8" t="str">
        <f>IF(G113=10,"done","")</f>
        <v/>
      </c>
    </row>
    <row r="104" spans="2:6" ht="14.4" customHeight="1">
      <c r="B104" s="2">
        <v>1</v>
      </c>
      <c r="C104" s="10" t="s">
        <v>88</v>
      </c>
      <c r="D104" s="11"/>
      <c r="E104" s="7" t="str">
        <f>IF(F104=1,"V","")</f>
        <v/>
      </c>
      <c r="F104" s="9">
        <f>COUNT(D104)</f>
        <v>0</v>
      </c>
    </row>
    <row r="105" spans="2:6" ht="28.8">
      <c r="B105" s="2">
        <v>2</v>
      </c>
      <c r="C105" s="12" t="s">
        <v>89</v>
      </c>
      <c r="D105" s="13"/>
      <c r="E105" s="7" t="str">
        <f aca="true" t="shared" si="16" ref="E105:E113">IF(F105=1,"V","")</f>
        <v/>
      </c>
      <c r="F105" s="9">
        <f aca="true" t="shared" si="17" ref="F105:F113">COUNT(D105)</f>
        <v>0</v>
      </c>
    </row>
    <row r="106" spans="2:6" ht="28.8">
      <c r="B106" s="2">
        <v>3</v>
      </c>
      <c r="C106" s="12" t="s">
        <v>90</v>
      </c>
      <c r="D106" s="13"/>
      <c r="E106" s="7" t="str">
        <f t="shared" si="16"/>
        <v/>
      </c>
      <c r="F106" s="9">
        <f t="shared" si="17"/>
        <v>0</v>
      </c>
    </row>
    <row r="107" spans="2:6" ht="28.8">
      <c r="B107" s="2">
        <v>4</v>
      </c>
      <c r="C107" s="12" t="s">
        <v>91</v>
      </c>
      <c r="D107" s="13"/>
      <c r="E107" s="7" t="str">
        <f t="shared" si="16"/>
        <v/>
      </c>
      <c r="F107" s="9">
        <f t="shared" si="17"/>
        <v>0</v>
      </c>
    </row>
    <row r="108" spans="2:6" ht="28.8">
      <c r="B108" s="2">
        <v>5</v>
      </c>
      <c r="C108" s="12" t="s">
        <v>92</v>
      </c>
      <c r="D108" s="13"/>
      <c r="E108" s="7" t="str">
        <f t="shared" si="16"/>
        <v/>
      </c>
      <c r="F108" s="9">
        <f t="shared" si="17"/>
        <v>0</v>
      </c>
    </row>
    <row r="109" spans="2:6" ht="28.8">
      <c r="B109" s="2">
        <v>6</v>
      </c>
      <c r="C109" s="12" t="s">
        <v>93</v>
      </c>
      <c r="D109" s="13"/>
      <c r="E109" s="7" t="str">
        <f t="shared" si="16"/>
        <v/>
      </c>
      <c r="F109" s="9">
        <f t="shared" si="17"/>
        <v>0</v>
      </c>
    </row>
    <row r="110" spans="2:6" ht="15">
      <c r="B110" s="2">
        <v>7</v>
      </c>
      <c r="C110" s="12" t="s">
        <v>94</v>
      </c>
      <c r="D110" s="13"/>
      <c r="E110" s="7" t="str">
        <f t="shared" si="16"/>
        <v/>
      </c>
      <c r="F110" s="9">
        <f t="shared" si="17"/>
        <v>0</v>
      </c>
    </row>
    <row r="111" spans="2:6" ht="28.8">
      <c r="B111" s="2">
        <v>8</v>
      </c>
      <c r="C111" s="12" t="s">
        <v>95</v>
      </c>
      <c r="D111" s="13"/>
      <c r="E111" s="7" t="str">
        <f t="shared" si="16"/>
        <v/>
      </c>
      <c r="F111" s="9">
        <f t="shared" si="17"/>
        <v>0</v>
      </c>
    </row>
    <row r="112" spans="2:6" ht="28.8">
      <c r="B112" s="2">
        <v>9</v>
      </c>
      <c r="C112" s="12" t="s">
        <v>96</v>
      </c>
      <c r="D112" s="13"/>
      <c r="E112" s="7" t="str">
        <f t="shared" si="16"/>
        <v/>
      </c>
      <c r="F112" s="9">
        <f t="shared" si="17"/>
        <v>0</v>
      </c>
    </row>
    <row r="113" spans="2:7" ht="28.8">
      <c r="B113" s="2">
        <v>10</v>
      </c>
      <c r="C113" s="12" t="s">
        <v>97</v>
      </c>
      <c r="D113" s="13"/>
      <c r="E113" s="7" t="str">
        <f t="shared" si="16"/>
        <v/>
      </c>
      <c r="F113" s="9">
        <f t="shared" si="17"/>
        <v>0</v>
      </c>
      <c r="G113" s="9">
        <f>SUM(F104:F113)</f>
        <v>0</v>
      </c>
    </row>
    <row r="114" ht="15">
      <c r="C114" s="1"/>
    </row>
    <row r="115" spans="2:5" ht="18">
      <c r="B115" s="4" t="s">
        <v>98</v>
      </c>
      <c r="C115" s="1"/>
      <c r="D115" s="5" t="s">
        <v>133</v>
      </c>
      <c r="E115" s="8" t="str">
        <f>IF(G125=10,"done","")</f>
        <v/>
      </c>
    </row>
    <row r="116" spans="2:6" ht="28.8">
      <c r="B116" s="2">
        <v>1</v>
      </c>
      <c r="C116" s="10" t="s">
        <v>99</v>
      </c>
      <c r="D116" s="11"/>
      <c r="E116" s="7" t="str">
        <f>IF(F116=1,"V","")</f>
        <v/>
      </c>
      <c r="F116" s="9">
        <f>COUNT(D116)</f>
        <v>0</v>
      </c>
    </row>
    <row r="117" spans="2:6" ht="28.8">
      <c r="B117" s="2">
        <v>2</v>
      </c>
      <c r="C117" s="12" t="s">
        <v>100</v>
      </c>
      <c r="D117" s="13"/>
      <c r="E117" s="7" t="str">
        <f aca="true" t="shared" si="18" ref="E117:E125">IF(F117=1,"V","")</f>
        <v/>
      </c>
      <c r="F117" s="9">
        <f aca="true" t="shared" si="19" ref="F117:F125">COUNT(D117)</f>
        <v>0</v>
      </c>
    </row>
    <row r="118" spans="2:6" ht="28.8">
      <c r="B118" s="2">
        <v>3</v>
      </c>
      <c r="C118" s="12" t="s">
        <v>101</v>
      </c>
      <c r="D118" s="13"/>
      <c r="E118" s="7" t="str">
        <f t="shared" si="18"/>
        <v/>
      </c>
      <c r="F118" s="9">
        <f t="shared" si="19"/>
        <v>0</v>
      </c>
    </row>
    <row r="119" spans="2:6" ht="28.8">
      <c r="B119" s="2">
        <v>4</v>
      </c>
      <c r="C119" s="12" t="s">
        <v>102</v>
      </c>
      <c r="D119" s="13"/>
      <c r="E119" s="7" t="str">
        <f t="shared" si="18"/>
        <v/>
      </c>
      <c r="F119" s="9">
        <f t="shared" si="19"/>
        <v>0</v>
      </c>
    </row>
    <row r="120" spans="2:6" ht="28.8">
      <c r="B120" s="2">
        <v>5</v>
      </c>
      <c r="C120" s="12" t="s">
        <v>103</v>
      </c>
      <c r="D120" s="13"/>
      <c r="E120" s="7" t="str">
        <f t="shared" si="18"/>
        <v/>
      </c>
      <c r="F120" s="9">
        <f t="shared" si="19"/>
        <v>0</v>
      </c>
    </row>
    <row r="121" spans="2:6" ht="28.8">
      <c r="B121" s="2">
        <v>6</v>
      </c>
      <c r="C121" s="12" t="s">
        <v>104</v>
      </c>
      <c r="D121" s="13"/>
      <c r="E121" s="7" t="str">
        <f t="shared" si="18"/>
        <v/>
      </c>
      <c r="F121" s="9">
        <f t="shared" si="19"/>
        <v>0</v>
      </c>
    </row>
    <row r="122" spans="2:6" ht="28.8">
      <c r="B122" s="2">
        <v>7</v>
      </c>
      <c r="C122" s="12" t="s">
        <v>105</v>
      </c>
      <c r="D122" s="13"/>
      <c r="E122" s="7" t="str">
        <f t="shared" si="18"/>
        <v/>
      </c>
      <c r="F122" s="9">
        <f t="shared" si="19"/>
        <v>0</v>
      </c>
    </row>
    <row r="123" spans="2:6" ht="28.8">
      <c r="B123" s="2">
        <v>8</v>
      </c>
      <c r="C123" s="12" t="s">
        <v>106</v>
      </c>
      <c r="D123" s="13"/>
      <c r="E123" s="7" t="str">
        <f t="shared" si="18"/>
        <v/>
      </c>
      <c r="F123" s="9">
        <f t="shared" si="19"/>
        <v>0</v>
      </c>
    </row>
    <row r="124" spans="2:6" ht="28.8">
      <c r="B124" s="2">
        <v>9</v>
      </c>
      <c r="C124" s="12" t="s">
        <v>107</v>
      </c>
      <c r="D124" s="13"/>
      <c r="E124" s="7" t="str">
        <f t="shared" si="18"/>
        <v/>
      </c>
      <c r="F124" s="9">
        <f t="shared" si="19"/>
        <v>0</v>
      </c>
    </row>
    <row r="125" spans="2:7" ht="15">
      <c r="B125" s="2">
        <v>10</v>
      </c>
      <c r="C125" s="12" t="s">
        <v>108</v>
      </c>
      <c r="D125" s="13"/>
      <c r="E125" s="7" t="str">
        <f t="shared" si="18"/>
        <v/>
      </c>
      <c r="F125" s="9">
        <f t="shared" si="19"/>
        <v>0</v>
      </c>
      <c r="G125" s="9">
        <f>SUM(F116:F125)</f>
        <v>0</v>
      </c>
    </row>
    <row r="126" ht="15">
      <c r="C126" s="1"/>
    </row>
    <row r="127" spans="2:5" ht="18">
      <c r="B127" s="4" t="s">
        <v>109</v>
      </c>
      <c r="C127" s="1"/>
      <c r="D127" s="5" t="s">
        <v>133</v>
      </c>
      <c r="E127" s="8" t="str">
        <f>IF(G137=10,"done","")</f>
        <v/>
      </c>
    </row>
    <row r="128" spans="2:6" ht="28.8">
      <c r="B128" s="2">
        <v>1</v>
      </c>
      <c r="C128" s="10" t="s">
        <v>110</v>
      </c>
      <c r="D128" s="11"/>
      <c r="E128" s="7" t="str">
        <f>IF(F128=1,"V","")</f>
        <v/>
      </c>
      <c r="F128" s="9">
        <f>COUNT(D128)</f>
        <v>0</v>
      </c>
    </row>
    <row r="129" spans="2:6" ht="28.8">
      <c r="B129" s="2">
        <v>2</v>
      </c>
      <c r="C129" s="12" t="s">
        <v>111</v>
      </c>
      <c r="D129" s="13"/>
      <c r="E129" s="7" t="str">
        <f aca="true" t="shared" si="20" ref="E129:E137">IF(F129=1,"V","")</f>
        <v/>
      </c>
      <c r="F129" s="9">
        <f aca="true" t="shared" si="21" ref="F129:F137">COUNT(D129)</f>
        <v>0</v>
      </c>
    </row>
    <row r="130" spans="2:6" ht="28.8">
      <c r="B130" s="2">
        <v>3</v>
      </c>
      <c r="C130" s="12" t="s">
        <v>112</v>
      </c>
      <c r="D130" s="13"/>
      <c r="E130" s="7" t="str">
        <f t="shared" si="20"/>
        <v/>
      </c>
      <c r="F130" s="9">
        <f t="shared" si="21"/>
        <v>0</v>
      </c>
    </row>
    <row r="131" spans="2:6" ht="28.8">
      <c r="B131" s="2">
        <v>4</v>
      </c>
      <c r="C131" s="12" t="s">
        <v>113</v>
      </c>
      <c r="D131" s="13"/>
      <c r="E131" s="7" t="str">
        <f t="shared" si="20"/>
        <v/>
      </c>
      <c r="F131" s="9">
        <f t="shared" si="21"/>
        <v>0</v>
      </c>
    </row>
    <row r="132" spans="2:6" ht="28.8">
      <c r="B132" s="2">
        <v>5</v>
      </c>
      <c r="C132" s="12" t="s">
        <v>114</v>
      </c>
      <c r="D132" s="13"/>
      <c r="E132" s="7" t="str">
        <f t="shared" si="20"/>
        <v/>
      </c>
      <c r="F132" s="9">
        <f t="shared" si="21"/>
        <v>0</v>
      </c>
    </row>
    <row r="133" spans="2:6" ht="14.4" customHeight="1">
      <c r="B133" s="2">
        <v>6</v>
      </c>
      <c r="C133" s="12" t="s">
        <v>115</v>
      </c>
      <c r="D133" s="13"/>
      <c r="E133" s="7" t="str">
        <f t="shared" si="20"/>
        <v/>
      </c>
      <c r="F133" s="9">
        <f t="shared" si="21"/>
        <v>0</v>
      </c>
    </row>
    <row r="134" spans="2:6" ht="28.8">
      <c r="B134" s="2">
        <v>7</v>
      </c>
      <c r="C134" s="12" t="s">
        <v>116</v>
      </c>
      <c r="D134" s="13"/>
      <c r="E134" s="7" t="str">
        <f t="shared" si="20"/>
        <v/>
      </c>
      <c r="F134" s="9">
        <f t="shared" si="21"/>
        <v>0</v>
      </c>
    </row>
    <row r="135" spans="2:6" ht="28.8">
      <c r="B135" s="2">
        <v>8</v>
      </c>
      <c r="C135" s="12" t="s">
        <v>117</v>
      </c>
      <c r="D135" s="13"/>
      <c r="E135" s="7" t="str">
        <f t="shared" si="20"/>
        <v/>
      </c>
      <c r="F135" s="9">
        <f t="shared" si="21"/>
        <v>0</v>
      </c>
    </row>
    <row r="136" spans="2:6" ht="28.8">
      <c r="B136" s="2">
        <v>9</v>
      </c>
      <c r="C136" s="12" t="s">
        <v>118</v>
      </c>
      <c r="D136" s="13"/>
      <c r="E136" s="7" t="str">
        <f t="shared" si="20"/>
        <v/>
      </c>
      <c r="F136" s="9">
        <f t="shared" si="21"/>
        <v>0</v>
      </c>
    </row>
    <row r="137" spans="2:7" ht="28.8">
      <c r="B137" s="2">
        <v>10</v>
      </c>
      <c r="C137" s="12" t="s">
        <v>119</v>
      </c>
      <c r="D137" s="13"/>
      <c r="E137" s="7" t="str">
        <f t="shared" si="20"/>
        <v/>
      </c>
      <c r="F137" s="9">
        <f t="shared" si="21"/>
        <v>0</v>
      </c>
      <c r="G137" s="9">
        <f>SUM(F128:F137)</f>
        <v>0</v>
      </c>
    </row>
    <row r="138" ht="15">
      <c r="C138" s="1"/>
    </row>
    <row r="139" spans="2:5" ht="18">
      <c r="B139" s="4" t="s">
        <v>120</v>
      </c>
      <c r="C139" s="1"/>
      <c r="D139" s="5" t="s">
        <v>133</v>
      </c>
      <c r="E139" s="8" t="str">
        <f>IF(G149=10,"done","")</f>
        <v/>
      </c>
    </row>
    <row r="140" spans="2:6" ht="28.8">
      <c r="B140" s="2">
        <v>1</v>
      </c>
      <c r="C140" s="10" t="s">
        <v>121</v>
      </c>
      <c r="D140" s="11"/>
      <c r="E140" s="7" t="str">
        <f>IF(F140=1,"V","")</f>
        <v/>
      </c>
      <c r="F140" s="9">
        <f>COUNT(D140)</f>
        <v>0</v>
      </c>
    </row>
    <row r="141" spans="2:6" ht="28.8">
      <c r="B141" s="2">
        <v>2</v>
      </c>
      <c r="C141" s="12" t="s">
        <v>122</v>
      </c>
      <c r="D141" s="13"/>
      <c r="E141" s="7" t="str">
        <f aca="true" t="shared" si="22" ref="E141:E149">IF(F141=1,"V","")</f>
        <v/>
      </c>
      <c r="F141" s="9">
        <f aca="true" t="shared" si="23" ref="F141:F149">COUNT(D141)</f>
        <v>0</v>
      </c>
    </row>
    <row r="142" spans="2:6" ht="28.8">
      <c r="B142" s="2">
        <v>3</v>
      </c>
      <c r="C142" s="12" t="s">
        <v>123</v>
      </c>
      <c r="D142" s="13"/>
      <c r="E142" s="7" t="str">
        <f t="shared" si="22"/>
        <v/>
      </c>
      <c r="F142" s="9">
        <f t="shared" si="23"/>
        <v>0</v>
      </c>
    </row>
    <row r="143" spans="2:6" ht="28.8">
      <c r="B143" s="2">
        <v>4</v>
      </c>
      <c r="C143" s="12" t="s">
        <v>124</v>
      </c>
      <c r="D143" s="13"/>
      <c r="E143" s="7" t="str">
        <f t="shared" si="22"/>
        <v/>
      </c>
      <c r="F143" s="9">
        <f t="shared" si="23"/>
        <v>0</v>
      </c>
    </row>
    <row r="144" spans="2:6" ht="28.8">
      <c r="B144" s="2">
        <v>5</v>
      </c>
      <c r="C144" s="12" t="s">
        <v>125</v>
      </c>
      <c r="D144" s="13"/>
      <c r="E144" s="7" t="str">
        <f t="shared" si="22"/>
        <v/>
      </c>
      <c r="F144" s="9">
        <f t="shared" si="23"/>
        <v>0</v>
      </c>
    </row>
    <row r="145" spans="2:6" ht="28.8">
      <c r="B145" s="2">
        <v>6</v>
      </c>
      <c r="C145" s="12" t="s">
        <v>126</v>
      </c>
      <c r="D145" s="13"/>
      <c r="E145" s="7" t="str">
        <f t="shared" si="22"/>
        <v/>
      </c>
      <c r="F145" s="9">
        <f t="shared" si="23"/>
        <v>0</v>
      </c>
    </row>
    <row r="146" spans="2:6" ht="28.8">
      <c r="B146" s="2">
        <v>7</v>
      </c>
      <c r="C146" s="12" t="s">
        <v>127</v>
      </c>
      <c r="D146" s="13"/>
      <c r="E146" s="7" t="str">
        <f t="shared" si="22"/>
        <v/>
      </c>
      <c r="F146" s="9">
        <f t="shared" si="23"/>
        <v>0</v>
      </c>
    </row>
    <row r="147" spans="2:6" ht="28.8">
      <c r="B147" s="2">
        <v>8</v>
      </c>
      <c r="C147" s="12" t="s">
        <v>128</v>
      </c>
      <c r="D147" s="13"/>
      <c r="E147" s="7" t="str">
        <f t="shared" si="22"/>
        <v/>
      </c>
      <c r="F147" s="9">
        <f t="shared" si="23"/>
        <v>0</v>
      </c>
    </row>
    <row r="148" spans="2:6" ht="28.8">
      <c r="B148" s="2">
        <v>9</v>
      </c>
      <c r="C148" s="12" t="s">
        <v>129</v>
      </c>
      <c r="D148" s="13"/>
      <c r="E148" s="7" t="str">
        <f t="shared" si="22"/>
        <v/>
      </c>
      <c r="F148" s="9">
        <f t="shared" si="23"/>
        <v>0</v>
      </c>
    </row>
    <row r="149" spans="2:7" ht="28.8">
      <c r="B149" s="2">
        <v>10</v>
      </c>
      <c r="C149" s="12" t="s">
        <v>130</v>
      </c>
      <c r="D149" s="13"/>
      <c r="E149" s="7" t="str">
        <f t="shared" si="22"/>
        <v/>
      </c>
      <c r="F149" s="9">
        <f t="shared" si="23"/>
        <v>0</v>
      </c>
      <c r="G149" s="9">
        <f>SUM(F140:F149)</f>
        <v>0</v>
      </c>
    </row>
    <row r="151" spans="3:6" ht="15">
      <c r="C151" s="15" t="str">
        <f>IF(F151=120,"Alle stellingen zijn gescoord. Kijk onder de tab Grafiek naar de resultaten.","Nog niet alle stellingen zijn gescoord!")</f>
        <v>Nog niet alle stellingen zijn gescoord!</v>
      </c>
      <c r="F151" s="9">
        <f>SUM(F8:F149)</f>
        <v>1</v>
      </c>
    </row>
  </sheetData>
  <sheetProtection algorithmName="SHA-512" hashValue="U6772tO1J3VPjzbAtEF39NNlp3OSTT47UtbCg7b/Ddb8PWENTIidbSTfo/D08sFEeOCvHkTVQ0fQ73kYIvsvsg==" saltValue="PK++9Ff35mn69pNle6ep9A==" spinCount="100000" sheet="1" objects="1" scenarios="1"/>
  <mergeCells count="1">
    <mergeCell ref="B5:C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A5FCF-D94D-4B2B-B273-39D41C03E8AD}">
  <dimension ref="A4:D15"/>
  <sheetViews>
    <sheetView workbookViewId="0" topLeftCell="A1">
      <selection activeCell="A1" sqref="A1:XFD1048576"/>
    </sheetView>
  </sheetViews>
  <sheetFormatPr defaultColWidth="9.140625" defaultRowHeight="15"/>
  <cols>
    <col min="1" max="16384" width="8.8515625" style="9" customWidth="1"/>
  </cols>
  <sheetData>
    <row r="4" spans="1:4" ht="15">
      <c r="A4" s="9" t="s">
        <v>146</v>
      </c>
      <c r="B4" s="9" t="s">
        <v>138</v>
      </c>
      <c r="C4" s="9">
        <f>D4*2</f>
        <v>0</v>
      </c>
      <c r="D4" s="9">
        <f>SUM(Scan!D116:D125)</f>
        <v>0</v>
      </c>
    </row>
    <row r="5" spans="2:4" ht="15">
      <c r="B5" s="9" t="s">
        <v>139</v>
      </c>
      <c r="C5" s="9">
        <f aca="true" t="shared" si="0" ref="C5:C15">D5*2</f>
        <v>0</v>
      </c>
      <c r="D5" s="9">
        <f>SUM(Scan!D128:D137)</f>
        <v>0</v>
      </c>
    </row>
    <row r="6" spans="2:4" ht="15">
      <c r="B6" s="9" t="s">
        <v>140</v>
      </c>
      <c r="C6" s="9">
        <f t="shared" si="0"/>
        <v>0</v>
      </c>
      <c r="D6" s="9">
        <f>SUM(Scan!D140:D149)</f>
        <v>0</v>
      </c>
    </row>
    <row r="7" spans="1:4" ht="15">
      <c r="A7" s="9" t="s">
        <v>147</v>
      </c>
      <c r="B7" s="9" t="s">
        <v>134</v>
      </c>
      <c r="C7" s="9">
        <f t="shared" si="0"/>
        <v>0</v>
      </c>
      <c r="D7" s="9">
        <f>SUM(Scan!D8:D17)</f>
        <v>0</v>
      </c>
    </row>
    <row r="8" spans="2:4" ht="15">
      <c r="B8" s="9" t="s">
        <v>135</v>
      </c>
      <c r="C8" s="9">
        <f t="shared" si="0"/>
        <v>0</v>
      </c>
      <c r="D8" s="9">
        <f>SUM(Scan!D20:D29)</f>
        <v>0</v>
      </c>
    </row>
    <row r="9" spans="2:4" ht="15">
      <c r="B9" s="9" t="s">
        <v>136</v>
      </c>
      <c r="C9" s="9">
        <f t="shared" si="0"/>
        <v>0</v>
      </c>
      <c r="D9" s="9">
        <f>SUM(Scan!D32:D41)</f>
        <v>0</v>
      </c>
    </row>
    <row r="10" spans="1:4" ht="15">
      <c r="A10" s="9" t="s">
        <v>148</v>
      </c>
      <c r="B10" s="9" t="s">
        <v>137</v>
      </c>
      <c r="C10" s="9">
        <f t="shared" si="0"/>
        <v>0</v>
      </c>
      <c r="D10" s="9">
        <f>SUM(Scan!D44:D53)</f>
        <v>0</v>
      </c>
    </row>
    <row r="11" spans="2:4" ht="15">
      <c r="B11" s="9" t="s">
        <v>141</v>
      </c>
      <c r="C11" s="9">
        <f t="shared" si="0"/>
        <v>0</v>
      </c>
      <c r="D11" s="9">
        <f>SUM(Scan!D56:D65)</f>
        <v>0</v>
      </c>
    </row>
    <row r="12" spans="2:4" ht="15">
      <c r="B12" s="9" t="s">
        <v>142</v>
      </c>
      <c r="C12" s="9">
        <f t="shared" si="0"/>
        <v>0</v>
      </c>
      <c r="D12" s="9">
        <f>SUM(Scan!D68:D77)</f>
        <v>0</v>
      </c>
    </row>
    <row r="13" spans="1:4" ht="15">
      <c r="A13" s="9" t="s">
        <v>149</v>
      </c>
      <c r="B13" s="9" t="s">
        <v>143</v>
      </c>
      <c r="C13" s="9">
        <f t="shared" si="0"/>
        <v>0</v>
      </c>
      <c r="D13" s="9">
        <f>SUM(Scan!D80:D89)</f>
        <v>0</v>
      </c>
    </row>
    <row r="14" spans="2:4" ht="15">
      <c r="B14" s="9" t="s">
        <v>144</v>
      </c>
      <c r="C14" s="9">
        <f t="shared" si="0"/>
        <v>0</v>
      </c>
      <c r="D14" s="9">
        <f>SUM(Scan!D92:D101)</f>
        <v>0</v>
      </c>
    </row>
    <row r="15" spans="2:4" ht="15">
      <c r="B15" s="9" t="s">
        <v>145</v>
      </c>
      <c r="C15" s="9">
        <f t="shared" si="0"/>
        <v>0</v>
      </c>
      <c r="D15" s="9">
        <f>SUM(Scan!D104:D113)</f>
        <v>0</v>
      </c>
    </row>
  </sheetData>
  <sheetProtection algorithmName="SHA-512" hashValue="zDmv1/goHCeXsDPKCzwoSmfjKyb8sfA/bTnQN048M6gO+xzAH1r70HKwpg968niMst+YxM3JX5Px7QW/ihh2dw==" saltValue="ypauyACmt76aEmDVR8ocow==" spinCount="100000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5941B-2DFB-4AD7-AC5B-DEE31D1BB352}">
  <sheetPr>
    <tabColor rgb="FFFFC000"/>
  </sheetPr>
  <dimension ref="A1:A1"/>
  <sheetViews>
    <sheetView showGridLines="0" showRowColHeaders="0" workbookViewId="0" topLeftCell="A1">
      <selection activeCell="N22" sqref="N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 Jan Schop</dc:creator>
  <cp:keywords/>
  <dc:description/>
  <cp:lastModifiedBy>Gert Jan Schop</cp:lastModifiedBy>
  <dcterms:created xsi:type="dcterms:W3CDTF">2015-06-05T18:17:20Z</dcterms:created>
  <dcterms:modified xsi:type="dcterms:W3CDTF">2023-03-13T20:17:59Z</dcterms:modified>
  <cp:category/>
  <cp:version/>
  <cp:contentType/>
  <cp:contentStatus/>
</cp:coreProperties>
</file>