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gertj\Dropbox (Persoonlijk)\003. Bizz-Publishing\10. Toolontwikkeling\Managementmodellen\"/>
    </mc:Choice>
  </mc:AlternateContent>
  <xr:revisionPtr revIDLastSave="0" documentId="8_{D4DE367D-637F-4159-969D-F9B4BDF4B8A1}" xr6:coauthVersionLast="47" xr6:coauthVersionMax="47" xr10:uidLastSave="{00000000-0000-0000-0000-000000000000}"/>
  <bookViews>
    <workbookView xWindow="-108" yWindow="-108" windowWidth="23256" windowHeight="12456" xr2:uid="{00000000-000D-0000-FFFF-FFFF00000000}"/>
  </bookViews>
  <sheets>
    <sheet name="leiderschapstest" sheetId="1" r:id="rId1"/>
    <sheet name="resultaten" sheetId="3" r:id="rId2"/>
    <sheet name="Blad2" sheetId="2"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4" i="2" l="1"/>
  <c r="AA6" i="2"/>
  <c r="AB6" i="2"/>
  <c r="AC6" i="2"/>
  <c r="AD6" i="2"/>
  <c r="AA8" i="2"/>
  <c r="AB8" i="2"/>
  <c r="AC8" i="2"/>
  <c r="AD8" i="2"/>
  <c r="AA10" i="2"/>
  <c r="AB10" i="2"/>
  <c r="AC10" i="2"/>
  <c r="AD10" i="2"/>
  <c r="AA12" i="2"/>
  <c r="AB12" i="2"/>
  <c r="AC12" i="2"/>
  <c r="AD12" i="2"/>
  <c r="AA14" i="2"/>
  <c r="AB14" i="2"/>
  <c r="AC14" i="2"/>
  <c r="AD14" i="2"/>
  <c r="AA16" i="2"/>
  <c r="AB16" i="2"/>
  <c r="AC16" i="2"/>
  <c r="AD16" i="2"/>
  <c r="AA18" i="2"/>
  <c r="AB18" i="2"/>
  <c r="AC18" i="2"/>
  <c r="AD18" i="2"/>
  <c r="AA20" i="2"/>
  <c r="AB20" i="2"/>
  <c r="AC20" i="2"/>
  <c r="AD20" i="2"/>
  <c r="AA22" i="2"/>
  <c r="AB22" i="2"/>
  <c r="AC22" i="2"/>
  <c r="AD22" i="2"/>
  <c r="AA24" i="2"/>
  <c r="AB24" i="2"/>
  <c r="AC24" i="2"/>
  <c r="AD24" i="2"/>
  <c r="AA26" i="2"/>
  <c r="AB26" i="2"/>
  <c r="AC26" i="2"/>
  <c r="AD26" i="2"/>
  <c r="AA28" i="2"/>
  <c r="AB28" i="2"/>
  <c r="AC28" i="2"/>
  <c r="AD28" i="2"/>
  <c r="AA30" i="2"/>
  <c r="AB30" i="2"/>
  <c r="AC30" i="2"/>
  <c r="AD30" i="2"/>
  <c r="AA32" i="2"/>
  <c r="AB32" i="2"/>
  <c r="AC32" i="2"/>
  <c r="AD32" i="2"/>
  <c r="AA34" i="2"/>
  <c r="AB34" i="2"/>
  <c r="AC34" i="2"/>
  <c r="AD34" i="2"/>
  <c r="AA36" i="2"/>
  <c r="AB36" i="2"/>
  <c r="AC36" i="2"/>
  <c r="AD36" i="2"/>
  <c r="AA38" i="2"/>
  <c r="AB38" i="2"/>
  <c r="AC38" i="2"/>
  <c r="AD38" i="2"/>
  <c r="AA40" i="2"/>
  <c r="AB40" i="2"/>
  <c r="AC40" i="2"/>
  <c r="AD40" i="2"/>
  <c r="AA42" i="2"/>
  <c r="AB42" i="2"/>
  <c r="AC42" i="2"/>
  <c r="AD42" i="2"/>
  <c r="O43" i="2"/>
  <c r="S43" i="2" s="1"/>
  <c r="N43" i="2"/>
  <c r="R43" i="2" s="1"/>
  <c r="M43" i="2"/>
  <c r="Q43" i="2" s="1"/>
  <c r="L43" i="2"/>
  <c r="P43" i="2" s="1"/>
  <c r="AA43" i="2" s="1"/>
  <c r="O41" i="2"/>
  <c r="S41" i="2" s="1"/>
  <c r="N41" i="2"/>
  <c r="R41" i="2" s="1"/>
  <c r="M41" i="2"/>
  <c r="Q41" i="2" s="1"/>
  <c r="L41" i="2"/>
  <c r="P41" i="2" s="1"/>
  <c r="O39" i="2"/>
  <c r="S39" i="2" s="1"/>
  <c r="AH39" i="2" s="1"/>
  <c r="N39" i="2"/>
  <c r="R39" i="2" s="1"/>
  <c r="M39" i="2"/>
  <c r="Q39" i="2" s="1"/>
  <c r="L39" i="2"/>
  <c r="P39" i="2" s="1"/>
  <c r="O37" i="2"/>
  <c r="S37" i="2" s="1"/>
  <c r="N37" i="2"/>
  <c r="R37" i="2" s="1"/>
  <c r="M37" i="2"/>
  <c r="Q37" i="2" s="1"/>
  <c r="L37" i="2"/>
  <c r="P37" i="2" s="1"/>
  <c r="W37" i="2" s="1"/>
  <c r="O35" i="2"/>
  <c r="S35" i="2" s="1"/>
  <c r="N35" i="2"/>
  <c r="R35" i="2" s="1"/>
  <c r="M35" i="2"/>
  <c r="Q35" i="2" s="1"/>
  <c r="L35" i="2"/>
  <c r="P35" i="2" s="1"/>
  <c r="O33" i="2"/>
  <c r="S33" i="2" s="1"/>
  <c r="N33" i="2"/>
  <c r="R33" i="2" s="1"/>
  <c r="M33" i="2"/>
  <c r="Q33" i="2" s="1"/>
  <c r="L33" i="2"/>
  <c r="P33" i="2" s="1"/>
  <c r="O31" i="2"/>
  <c r="S31" i="2" s="1"/>
  <c r="N31" i="2"/>
  <c r="R31" i="2" s="1"/>
  <c r="M31" i="2"/>
  <c r="Q31" i="2" s="1"/>
  <c r="AB31" i="2" s="1"/>
  <c r="L31" i="2"/>
  <c r="P31" i="2" s="1"/>
  <c r="AK31" i="2" s="1"/>
  <c r="O29" i="2"/>
  <c r="S29" i="2" s="1"/>
  <c r="N29" i="2"/>
  <c r="R29" i="2" s="1"/>
  <c r="M29" i="2"/>
  <c r="Q29" i="2" s="1"/>
  <c r="L29" i="2"/>
  <c r="P29" i="2" s="1"/>
  <c r="O27" i="2"/>
  <c r="S27" i="2" s="1"/>
  <c r="N27" i="2"/>
  <c r="R27" i="2" s="1"/>
  <c r="M27" i="2"/>
  <c r="Q27" i="2" s="1"/>
  <c r="L27" i="2"/>
  <c r="P27" i="2" s="1"/>
  <c r="AA27" i="2" s="1"/>
  <c r="O25" i="2"/>
  <c r="S25" i="2" s="1"/>
  <c r="N25" i="2"/>
  <c r="R25" i="2" s="1"/>
  <c r="M25" i="2"/>
  <c r="Q25" i="2" s="1"/>
  <c r="AB25" i="2" s="1"/>
  <c r="L25" i="2"/>
  <c r="P25" i="2" s="1"/>
  <c r="O23" i="2"/>
  <c r="S23" i="2" s="1"/>
  <c r="N23" i="2"/>
  <c r="R23" i="2" s="1"/>
  <c r="M23" i="2"/>
  <c r="Q23" i="2" s="1"/>
  <c r="L23" i="2"/>
  <c r="P23" i="2" s="1"/>
  <c r="O21" i="2"/>
  <c r="S21" i="2" s="1"/>
  <c r="N21" i="2"/>
  <c r="R21" i="2" s="1"/>
  <c r="M21" i="2"/>
  <c r="Q21" i="2" s="1"/>
  <c r="L21" i="2"/>
  <c r="P21" i="2" s="1"/>
  <c r="O19" i="2"/>
  <c r="S19" i="2" s="1"/>
  <c r="N19" i="2"/>
  <c r="R19" i="2" s="1"/>
  <c r="U19" i="2" s="1"/>
  <c r="M19" i="2"/>
  <c r="Q19" i="2" s="1"/>
  <c r="L19" i="2"/>
  <c r="P19" i="2" s="1"/>
  <c r="O17" i="2"/>
  <c r="S17" i="2" s="1"/>
  <c r="N17" i="2"/>
  <c r="R17" i="2" s="1"/>
  <c r="M17" i="2"/>
  <c r="Q17" i="2" s="1"/>
  <c r="L17" i="2"/>
  <c r="P17" i="2" s="1"/>
  <c r="O15" i="2"/>
  <c r="S15" i="2" s="1"/>
  <c r="AK15" i="2" s="1"/>
  <c r="N15" i="2"/>
  <c r="R15" i="2" s="1"/>
  <c r="M15" i="2"/>
  <c r="Q15" i="2" s="1"/>
  <c r="L15" i="2"/>
  <c r="P15" i="2" s="1"/>
  <c r="O13" i="2"/>
  <c r="S13" i="2" s="1"/>
  <c r="U13" i="2" s="1"/>
  <c r="N13" i="2"/>
  <c r="R13" i="2" s="1"/>
  <c r="M13" i="2"/>
  <c r="Q13" i="2" s="1"/>
  <c r="L13" i="2"/>
  <c r="P13" i="2" s="1"/>
  <c r="O11" i="2"/>
  <c r="S11" i="2" s="1"/>
  <c r="N11" i="2"/>
  <c r="R11" i="2" s="1"/>
  <c r="M11" i="2"/>
  <c r="Q11" i="2" s="1"/>
  <c r="L11" i="2"/>
  <c r="P11" i="2" s="1"/>
  <c r="O9" i="2"/>
  <c r="S9" i="2" s="1"/>
  <c r="N9" i="2"/>
  <c r="R9" i="2" s="1"/>
  <c r="AC9" i="2" s="1"/>
  <c r="M9" i="2"/>
  <c r="Q9" i="2" s="1"/>
  <c r="L9" i="2"/>
  <c r="P9" i="2" s="1"/>
  <c r="O7" i="2"/>
  <c r="S7" i="2" s="1"/>
  <c r="N7" i="2"/>
  <c r="R7" i="2" s="1"/>
  <c r="M7" i="2"/>
  <c r="Q7" i="2" s="1"/>
  <c r="L7" i="2"/>
  <c r="P7" i="2" s="1"/>
  <c r="O5" i="2"/>
  <c r="S5" i="2" s="1"/>
  <c r="N5" i="2"/>
  <c r="R5" i="2" s="1"/>
  <c r="M5" i="2"/>
  <c r="Q5" i="2" s="1"/>
  <c r="L5" i="2"/>
  <c r="P5" i="2" s="1"/>
  <c r="AA5" i="2" s="1"/>
  <c r="AI9" i="2" l="1"/>
  <c r="AD33" i="2"/>
  <c r="AK33" i="2"/>
  <c r="AC15" i="2"/>
  <c r="AI15" i="2"/>
  <c r="V15" i="2"/>
  <c r="W9" i="2"/>
  <c r="U41" i="2"/>
  <c r="AB41" i="2"/>
  <c r="AK41" i="2"/>
  <c r="AH37" i="2"/>
  <c r="AB37" i="2"/>
  <c r="R45" i="2"/>
  <c r="AB19" i="2"/>
  <c r="AI19" i="2"/>
  <c r="V19" i="2"/>
  <c r="X13" i="2"/>
  <c r="AB13" i="2"/>
  <c r="AI13" i="2"/>
  <c r="Q45" i="2"/>
  <c r="S45" i="2"/>
  <c r="AC41" i="2"/>
  <c r="X41" i="2"/>
  <c r="AH41" i="2"/>
  <c r="V7" i="2"/>
  <c r="AC7" i="2"/>
  <c r="AJ7" i="2"/>
  <c r="AD7" i="2"/>
  <c r="X7" i="2"/>
  <c r="AC39" i="2"/>
  <c r="AI39" i="2"/>
  <c r="W39" i="2"/>
  <c r="X9" i="2"/>
  <c r="AD9" i="2"/>
  <c r="AH9" i="2"/>
  <c r="AJ19" i="2"/>
  <c r="AD19" i="2"/>
  <c r="X19" i="2"/>
  <c r="P45" i="2"/>
  <c r="AH21" i="2"/>
  <c r="U21" i="2"/>
  <c r="AD21" i="2"/>
  <c r="W29" i="2"/>
  <c r="AI29" i="2"/>
  <c r="AD29" i="2"/>
  <c r="U37" i="2"/>
  <c r="X33" i="2"/>
  <c r="V31" i="2"/>
  <c r="AI31" i="2"/>
  <c r="V21" i="2"/>
  <c r="AB21" i="2"/>
  <c r="AI21" i="2"/>
  <c r="AB17" i="2"/>
  <c r="AK17" i="2"/>
  <c r="U17" i="2"/>
  <c r="V29" i="2"/>
  <c r="AJ29" i="2"/>
  <c r="AC29" i="2"/>
  <c r="AK39" i="2"/>
  <c r="V39" i="2"/>
  <c r="AB39" i="2"/>
  <c r="AH17" i="2"/>
  <c r="AC17" i="2"/>
  <c r="X17" i="2"/>
  <c r="AB9" i="2"/>
  <c r="AK9" i="2"/>
  <c r="V9" i="2"/>
  <c r="AJ15" i="2"/>
  <c r="X15" i="2"/>
  <c r="AB15" i="2"/>
  <c r="AJ23" i="2"/>
  <c r="V23" i="2"/>
  <c r="AC23" i="2"/>
  <c r="W33" i="2"/>
  <c r="AB33" i="2"/>
  <c r="AJ33" i="2"/>
  <c r="V41" i="2"/>
  <c r="AJ41" i="2"/>
  <c r="AD41" i="2"/>
  <c r="AB5" i="2"/>
  <c r="AH5" i="2"/>
  <c r="X5" i="2"/>
  <c r="U31" i="2"/>
  <c r="AH31" i="2"/>
  <c r="AD31" i="2"/>
  <c r="AI23" i="2"/>
  <c r="U23" i="2"/>
  <c r="AB23" i="2"/>
  <c r="AI11" i="2"/>
  <c r="W11" i="2"/>
  <c r="AD11" i="2"/>
  <c r="AD23" i="2"/>
  <c r="W23" i="2"/>
  <c r="AK23" i="2"/>
  <c r="W27" i="2"/>
  <c r="AK27" i="2"/>
  <c r="AB27" i="2"/>
  <c r="AI33" i="2"/>
  <c r="AC33" i="2"/>
  <c r="V33" i="2"/>
  <c r="AF23" i="2"/>
  <c r="AH23" i="2"/>
  <c r="W35" i="2"/>
  <c r="AJ35" i="2"/>
  <c r="AC35" i="2"/>
  <c r="AC11" i="2"/>
  <c r="U11" i="2"/>
  <c r="AK11" i="2"/>
  <c r="V35" i="2"/>
  <c r="AD35" i="2"/>
  <c r="AI35" i="2"/>
  <c r="AJ17" i="2"/>
  <c r="V17" i="2"/>
  <c r="AD17" i="2"/>
  <c r="AI7" i="2"/>
  <c r="AB7" i="2"/>
  <c r="W7" i="2"/>
  <c r="AC27" i="2"/>
  <c r="AI27" i="2"/>
  <c r="V27" i="2"/>
  <c r="AB43" i="2"/>
  <c r="X43" i="2"/>
  <c r="AH43" i="2"/>
  <c r="V11" i="2"/>
  <c r="AB11" i="2"/>
  <c r="AJ11" i="2"/>
  <c r="AD25" i="2"/>
  <c r="W25" i="2"/>
  <c r="AJ25" i="2"/>
  <c r="AK5" i="2"/>
  <c r="AC5" i="2"/>
  <c r="V5" i="2"/>
  <c r="AK21" i="2"/>
  <c r="X21" i="2"/>
  <c r="AC21" i="2"/>
  <c r="AD27" i="2"/>
  <c r="X27" i="2"/>
  <c r="AJ27" i="2"/>
  <c r="X37" i="2"/>
  <c r="AC37" i="2"/>
  <c r="AK37" i="2"/>
  <c r="AI43" i="2"/>
  <c r="W43" i="2"/>
  <c r="AC43" i="2"/>
  <c r="AK13" i="2"/>
  <c r="AC13" i="2"/>
  <c r="W13" i="2"/>
  <c r="AI37" i="2"/>
  <c r="V37" i="2"/>
  <c r="AD37" i="2"/>
  <c r="AJ43" i="2"/>
  <c r="AD43" i="2"/>
  <c r="U43" i="2"/>
  <c r="AC25" i="2"/>
  <c r="AI25" i="2"/>
  <c r="V25" i="2"/>
  <c r="U29" i="2"/>
  <c r="AB29" i="2"/>
  <c r="AK29" i="2"/>
  <c r="AJ31" i="2"/>
  <c r="X31" i="2"/>
  <c r="AC31" i="2"/>
  <c r="U35" i="2"/>
  <c r="AH35" i="2"/>
  <c r="AB35" i="2"/>
  <c r="U25" i="2"/>
  <c r="W15" i="2"/>
  <c r="AH7" i="2"/>
  <c r="AD15" i="2"/>
  <c r="AH19" i="2"/>
  <c r="AD13" i="2"/>
  <c r="AD39" i="2"/>
  <c r="AC19" i="2"/>
  <c r="X39" i="2"/>
  <c r="AH25" i="2"/>
  <c r="AH13" i="2"/>
  <c r="AD5" i="2"/>
  <c r="AI5" i="2"/>
  <c r="W5" i="2"/>
  <c r="AF43" i="2"/>
  <c r="V43" i="2"/>
  <c r="AK43" i="2"/>
  <c r="AF41" i="2"/>
  <c r="W41" i="2"/>
  <c r="AA41" i="2"/>
  <c r="AI41" i="2"/>
  <c r="AJ39" i="2"/>
  <c r="U39" i="2"/>
  <c r="AF39" i="2"/>
  <c r="AA39" i="2"/>
  <c r="AA37" i="2"/>
  <c r="AF37" i="2"/>
  <c r="AJ37" i="2"/>
  <c r="AK35" i="2"/>
  <c r="AF35" i="2"/>
  <c r="AA35" i="2"/>
  <c r="X35" i="2"/>
  <c r="AH33" i="2"/>
  <c r="U33" i="2"/>
  <c r="AF33" i="2"/>
  <c r="AA33" i="2"/>
  <c r="W31" i="2"/>
  <c r="AA31" i="2"/>
  <c r="AF31" i="2"/>
  <c r="AA29" i="2"/>
  <c r="AH29" i="2"/>
  <c r="AF29" i="2"/>
  <c r="X29" i="2"/>
  <c r="AF27" i="2"/>
  <c r="AH27" i="2"/>
  <c r="U27" i="2"/>
  <c r="AA25" i="2"/>
  <c r="AK25" i="2"/>
  <c r="AF25" i="2"/>
  <c r="X25" i="2"/>
  <c r="AA23" i="2"/>
  <c r="X23" i="2"/>
  <c r="W21" i="2"/>
  <c r="AJ21" i="2"/>
  <c r="AA21" i="2"/>
  <c r="AF21" i="2"/>
  <c r="AF19" i="2"/>
  <c r="W19" i="2"/>
  <c r="AA19" i="2"/>
  <c r="AK19" i="2"/>
  <c r="AI17" i="2"/>
  <c r="W17" i="2"/>
  <c r="AA17" i="2"/>
  <c r="AF17" i="2"/>
  <c r="AH15" i="2"/>
  <c r="AA15" i="2"/>
  <c r="AF15" i="2"/>
  <c r="U15" i="2"/>
  <c r="V13" i="2"/>
  <c r="AF13" i="2"/>
  <c r="AA13" i="2"/>
  <c r="AJ13" i="2"/>
  <c r="AA11" i="2"/>
  <c r="AF11" i="2"/>
  <c r="X11" i="2"/>
  <c r="AH11" i="2"/>
  <c r="U9" i="2"/>
  <c r="AJ9" i="2"/>
  <c r="AF9" i="2"/>
  <c r="AA9" i="2"/>
  <c r="U7" i="2"/>
  <c r="AA7" i="2"/>
  <c r="AK7" i="2"/>
  <c r="AF7" i="2"/>
  <c r="AF5" i="2"/>
  <c r="AG5" i="2" s="1"/>
  <c r="AJ5" i="2"/>
  <c r="U5" i="2"/>
  <c r="S47" i="2" l="1"/>
  <c r="AI45" i="2"/>
  <c r="AI47" i="2" s="1"/>
  <c r="AH45" i="2"/>
  <c r="AH47" i="2" s="1"/>
  <c r="AD45" i="2"/>
  <c r="J45" i="2" s="1"/>
  <c r="J47" i="2" s="1"/>
  <c r="V45" i="2"/>
  <c r="AC45" i="2"/>
  <c r="I45" i="2" s="1"/>
  <c r="I47" i="2" s="1"/>
  <c r="AB45" i="2"/>
  <c r="H45" i="2" s="1"/>
  <c r="H47" i="2" s="1"/>
  <c r="U45" i="2"/>
  <c r="X45" i="2"/>
  <c r="AK45" i="2"/>
  <c r="AK47" i="2" s="1"/>
  <c r="W45" i="2"/>
  <c r="AJ45" i="2"/>
  <c r="AJ47" i="2" s="1"/>
  <c r="AA45" i="2"/>
  <c r="G45" i="2" s="1"/>
  <c r="G47" i="2" s="1"/>
  <c r="E45" i="2" l="1"/>
  <c r="E46" i="2" s="1"/>
  <c r="E47" i="2" s="1"/>
  <c r="B45" i="2"/>
  <c r="E4" i="3" s="1"/>
  <c r="X47" i="2"/>
  <c r="X48" i="2" s="1"/>
  <c r="C45" i="2"/>
  <c r="E6" i="3" s="1"/>
  <c r="D45" i="2"/>
  <c r="E8" i="3" s="1"/>
  <c r="P48" i="2"/>
  <c r="P49" i="2" s="1"/>
  <c r="P51" i="2" s="1"/>
  <c r="P52" i="2" s="1"/>
  <c r="S48" i="2"/>
  <c r="R48" i="2"/>
  <c r="Q48" i="2"/>
  <c r="E10" i="3"/>
  <c r="AK48" i="2"/>
  <c r="AK50" i="2" s="1"/>
  <c r="J48" i="2"/>
  <c r="J52" i="2" s="1"/>
  <c r="V48" i="2" l="1"/>
  <c r="U48" i="2"/>
  <c r="U49" i="2" s="1"/>
  <c r="U51" i="2" s="1"/>
  <c r="U52" i="2" s="1"/>
  <c r="W48" i="2"/>
  <c r="D46" i="2"/>
  <c r="D47" i="2" s="1"/>
  <c r="C46" i="2"/>
  <c r="C47" i="2" s="1"/>
  <c r="B46" i="2"/>
  <c r="B47" i="2" s="1"/>
  <c r="W49" i="2"/>
  <c r="I24" i="3"/>
  <c r="G24" i="3"/>
  <c r="F45" i="2"/>
  <c r="J53" i="2" s="1"/>
  <c r="J54" i="2" s="1"/>
  <c r="V49" i="2"/>
  <c r="V51" i="2" s="1"/>
  <c r="V52" i="2" s="1"/>
  <c r="H24" i="3"/>
  <c r="X49" i="2"/>
  <c r="X51" i="2" s="1"/>
  <c r="X52" i="2" s="1"/>
  <c r="J24" i="3"/>
  <c r="S49" i="2"/>
  <c r="S51" i="2" s="1"/>
  <c r="S52" i="2" s="1"/>
  <c r="S53" i="2" s="1"/>
  <c r="S54" i="2" s="1"/>
  <c r="S55" i="2" s="1"/>
  <c r="S56" i="2" s="1"/>
  <c r="Q49" i="2"/>
  <c r="Q51" i="2" s="1"/>
  <c r="Q52" i="2" s="1"/>
  <c r="R49" i="2"/>
  <c r="R51" i="2" s="1"/>
  <c r="R52" i="2" s="1"/>
  <c r="P53" i="2"/>
  <c r="P54" i="2" s="1"/>
  <c r="P55" i="2" s="1"/>
  <c r="P56" i="2" s="1"/>
  <c r="E50" i="2" l="1"/>
  <c r="E52" i="2" s="1"/>
  <c r="E53" i="2" s="1"/>
  <c r="B55" i="2" s="1"/>
  <c r="V53" i="2"/>
  <c r="V54" i="2" s="1"/>
  <c r="V55" i="2" s="1"/>
  <c r="V56" i="2" s="1"/>
  <c r="H28" i="3" s="1"/>
  <c r="H26" i="3"/>
  <c r="X53" i="2"/>
  <c r="X54" i="2" s="1"/>
  <c r="X55" i="2" s="1"/>
  <c r="X56" i="2" s="1"/>
  <c r="J28" i="3" s="1"/>
  <c r="J26" i="3"/>
  <c r="U53" i="2"/>
  <c r="U54" i="2" s="1"/>
  <c r="U55" i="2" s="1"/>
  <c r="U56" i="2" s="1"/>
  <c r="G28" i="3" s="1"/>
  <c r="G26" i="3"/>
  <c r="W51" i="2"/>
  <c r="W52" i="2" s="1"/>
  <c r="R53" i="2"/>
  <c r="R54" i="2" s="1"/>
  <c r="R55" i="2" s="1"/>
  <c r="R56" i="2" s="1"/>
  <c r="Q53" i="2"/>
  <c r="Q54" i="2" s="1"/>
  <c r="Q55" i="2" s="1"/>
  <c r="Q56" i="2" s="1"/>
  <c r="W53" i="2" l="1"/>
  <c r="W54" i="2" s="1"/>
  <c r="W55" i="2" s="1"/>
  <c r="W56" i="2" s="1"/>
  <c r="I28" i="3" s="1"/>
  <c r="I26" i="3"/>
</calcChain>
</file>

<file path=xl/sharedStrings.xml><?xml version="1.0" encoding="utf-8"?>
<sst xmlns="http://schemas.openxmlformats.org/spreadsheetml/2006/main" count="246" uniqueCount="153">
  <si>
    <t>a</t>
  </si>
  <si>
    <t>b</t>
  </si>
  <si>
    <t>c</t>
  </si>
  <si>
    <t>d</t>
  </si>
  <si>
    <t>U hebt een van uw medewerkers gevraagd een voorstel te maken voor de aanschaf van een nieuw testapparaat. Met enige ondersteuning van u voert deze medewerker gewoonlijk zijn opdrachten binnen de afgesproken tijd uit. Het voorstel dreigt nu te laat gereed te komen.</t>
  </si>
  <si>
    <t>U vertelt hem dat u het voorstel nodig heb, legt hem uit wat erin moet staan en controleert zijn vorderingen dagelijks.</t>
  </si>
  <si>
    <t>U geeft hem meer tijd om het voorstel af te maken.</t>
  </si>
  <si>
    <t>U vertelt hem wat u van hem verwacht: wanneer het voorstel gereed moet zijn en u gaat samen met hem de oorzaken van de huidige vertraging na.</t>
  </si>
  <si>
    <t>U praat met hem en moedigt hem aan het voorstel af te maken.</t>
  </si>
  <si>
    <t>Een werkgroep heeft onder uw leiding hard gewerkt aan het opstellen van een ondernemingsplan. Een van de leden van uw werkgroep is de laatste vijf bijeenkomsten steeds te laat gekomen zonder zich daarvoor te verontschuldigen. Bovendien heeft hij een grote achterstand in zijn werk: het opstellen van een afdelingsplan. Het is noodzakelijk dat hij dit plan binnen drie dagen aan de werkgroep aanbiedt.</t>
  </si>
  <si>
    <t>U vertelt hem precies wat u van hem verwacht en u volgt zijn vorderingen op de voet.</t>
  </si>
  <si>
    <t>U onderzoekt met hem de oorzaken voor zijn vertraging en u moedigt hem aan om zijn werk op tijd af te maken.</t>
  </si>
  <si>
    <t>U legt uit waarom en wanneer het plan gereed moet zijn en formuleert samen een aanpak die tot een door u gewenst resultaat leidt.</t>
  </si>
  <si>
    <t>U neemt aan dat hij het afdelingsplan wel op tijd aan de werkgroep zal aanbieden.</t>
  </si>
  <si>
    <t>Een van uw medewerkers in de afdeling die voortdurend uw aandacht en steun nodig had bij het uitvoeren van haar werkzaamheden, blijkt zich verbeterd te hebben. Nu is het zelfs zo dat zij eigen initiatieven ontplooit. Bovendien hoeft u haar nu steeds minder te herinneren aan haar afspraken. Ze heeft zelfs voorstellen gedaan om haar eigen prestaties te verbeteren.</t>
  </si>
  <si>
    <t>U blijft haar instructies geven en op de voet volgen.</t>
  </si>
  <si>
    <t>U geeft duidelijke werkopdrachten en blijft haar ondersteunen. De voorstellen die redelijk lijken neemt u van haar over.</t>
  </si>
  <si>
    <t>U neemt haar voorstellen over en valt haar bij als zij ideeën oppert.</t>
  </si>
  <si>
    <t>U maakt haar zelf verantwoordelijk voor haar eigen werk. Heel af en toe vraagt u hoe het gaat.</t>
  </si>
  <si>
    <t>Uw groep werkt gewoonlijk effectief wanneer u haar aanmoedigt en stuurt. De laatste paar weken presteert de groep aanzienlijk minder. Afspraken worden niet meer nagekomen en de kwaliteit van het werk is beneden peil.</t>
  </si>
  <si>
    <t>U laat de groep zelf de problemen oplossen en u toont af en toe uw belangstelling.</t>
  </si>
  <si>
    <t>U zorgt ervoor dat de afspraken worden nagekomen en dat de kwaliteit van het werk goed is en u geeft de groep minder ruimte om met eigen verbeteringsvoorstellen te komen.</t>
  </si>
  <si>
    <t>U vertelt de groep precies wat u van haar verwacht en op welke termijn en u volgt het werk op de voet.</t>
  </si>
  <si>
    <t>U helpt de groep te bepalen wat er gedaan moet worden en u moedigt de groep aan om de nodige acties te ondernemen.</t>
  </si>
  <si>
    <t>Ten gevolge van een budgetbeperking moet u in uw afdeling besparingen zien te vinden. U hebt een van uw zeer ervaren medewerkers gevraagd om dit voor u te doen. Deze medewerker heeft op alle onderdelen van zijn werk zijn sporen verdiend. In het verleden was hij bovendien altijd zeer welwillend om u te helpen. Hoewel u dus van mening bent dat hij deze taak aankan, lijkt hij onverschillig t.o.v. deze taak te staan.</t>
  </si>
  <si>
    <t>U geeft hem toch de opdracht en laat hem zelf uitmaken hoe die uit te voeren.</t>
  </si>
  <si>
    <t>U bespreekt de situatie met hem, moedigt hem aan de opdracht te aanvaarden gezien zijn kennis en ervaring.</t>
  </si>
  <si>
    <t>U neemt zelf de leiding op u, vertelt hem precies wat hij moet doen en volgt zijn prestaties op de voet.</t>
  </si>
  <si>
    <t>Een zeer productieve en effectieve medewerkster heeft u om hulp gevraagd. Normaal is zij gewend om zeer zelfstandig te werken, maar onlangs zijn er wat problemen gerezen die zij niet alleen denkt te kunnen oplossen.</t>
  </si>
  <si>
    <t>U analyseert de problemen en stelt voorschriften op hoe te handelen en vertelt haar dat u verwacht dat ze overeenkomstig zal gaan werken.</t>
  </si>
  <si>
    <t>U blijft haar toestaan om de goede oplossingen zelf uit te zoeken.</t>
  </si>
  <si>
    <t>U bedenkt en kiest de oplossing zelf en u betrekt haar bij het vinden ervan.</t>
  </si>
  <si>
    <t>U bespreekt de problemen met haar en ondersteunt haar bij het zoeken naar de juiste oplossing.</t>
  </si>
  <si>
    <t>U hebt aan een van uw senior-medewerkers gevraagd om een nieuwe taak op zich te nemen, die voor de totale afdeling belangrijk is. Eerder werkte hij, met enige ondersteuning en hulp van u, naar tevredenheid. Nu is hij echter onzeker en twijfelt of hij de nieuwe opdracht wel aankan.</t>
  </si>
  <si>
    <t>In een gesprek geeft u hem de gelegenheid om zijn twijfels en onzekerheden toe te lichten en u helpt hem bij het zoeken naar een eigen aanpak.</t>
  </si>
  <si>
    <t>U bepaalt welke activiteiten nodig zijn om de opdracht succesvol af te ronden en volgt zijn werkzaamheden op de voet.</t>
  </si>
  <si>
    <t>U laat hen zelf uitmaken hoe hij het werk zal aanpakken.</t>
  </si>
  <si>
    <t>U geeft expliciet aan wat hij moet doen, maar houdt rekening met mogelijke ideeën die hij inbrengt.</t>
  </si>
  <si>
    <t>Een van uw medewerkers voelt zich onzeker over een door u aan hem op te dragen taak. Hij is zeer competent en u weet dat hij de taak met succes kan uitvoeren.</t>
  </si>
  <si>
    <t>U luistert naar zij twijfels en stimuleert zijn denken over de voor hem liggende taak.</t>
  </si>
  <si>
    <t>U geeft aan waarom en op welke wijze u de taak uitgevoerd wilt hebben. U betrekt hem er zoveel mogelijk bij.</t>
  </si>
  <si>
    <t>U vertelt hem precies wat hij moet doen en controleert zijn werk dagelijks.</t>
  </si>
  <si>
    <t>U laat het hem zelf uitzoeken; af en toe gaat u eens bij hem langs.</t>
  </si>
  <si>
    <t>Uw medewerkers hebben u gevraagd een wijziging in de werkverdeling te overwegen. In het verleden hebt u de groep aangemoedigd tot en ondersteund bij het maken van de voorstellen. De groep is ook bereid alternatieve werkverdelingen op te stellen. De groepsleden zijn zeer competent en werken als groep goed samen.</t>
  </si>
  <si>
    <t>In een gesprek geeft u de ruimte om het voorstel uit te werken en u stimuleert hen bij het zoeken naar alternatieven.</t>
  </si>
  <si>
    <t>U stelt zelf een nieuwe werkverdeling op en gebruikt daarbij de aanbevelingen van de groep.</t>
  </si>
  <si>
    <t>U laat de groep de nieuwe werkverdeling zelf vast stellen.</t>
  </si>
  <si>
    <t>U stelt zelf de nieuwe werkverdeling op en ziet nauwkeurig toe op de invoering ervan.</t>
  </si>
  <si>
    <t>U bent tien minuten te laat gekomen op een groepsvergadering. Op grond van voorgaande ervaringen verwacht u dat de groep wel gezellig zal zitten te keuvelen. U bent zeer verrast als u de groep echter hoort discussiëren over de toegewezen opdrachten. Deze opdrachten zijn erg afwijkend van datgene waaraan de groep eerder heeft gewerkt.</t>
  </si>
  <si>
    <t>U laat de groep doorwerken zonder enige sturing door u.</t>
  </si>
  <si>
    <t>U neemt onmiddellijk de leiding in handen en geeft sturing aan het gesprek.</t>
  </si>
  <si>
    <t>U stuurt als gespreksleider de groep, zodat ze haar werkzaamheden kan afmaken en u stimuleert hierbij groepsdiscussies.</t>
  </si>
  <si>
    <t>U laat de groep doorgaan met de bespreking en geeft daarbij zoveel mogelijk ondersteuning.</t>
  </si>
  <si>
    <t>Een lid van uw groep staat bekend om haar goede prestaties zonder daarbij al te veel ondersteuning en aanmoediging van uw kant nodig te hebben. In het funtioneringsgesprek hebt u t.a.v. nieuwe opdrachten afspraken gemaakt voor het komende jaar.</t>
  </si>
  <si>
    <t>U laat haar geheel zelfstandig werken en laat haar zelf zorgen voor haar eigen sturing en ondersteuning.</t>
  </si>
  <si>
    <t>U benadrukt het belang van het nakomen van afspraken en instrueert haar met betrekking tot het uitvoeren van deze nieuwe opdrachten.</t>
  </si>
  <si>
    <t>U bespreekt met haar de doelstellingen en resultaten van deze opdrachten en maakt daarbij gebruik van haar suggesties ter zake.</t>
  </si>
  <si>
    <t>U geeft zoveel mogelijk ruimte om haar mening over werkwijze en uitvoering naar voren te brengen en laat haar zelf aangeven welke ondersteuning zij van u verwacht.</t>
  </si>
  <si>
    <t>De productiviteit van uw groep is hoog en de mensen kunnen goed met elkaar opschieten, ook nu u hen daarbij minder steunt. U moet van hen nu extra werk en inzet vragen. Dat moet, omdat u zich meer met andere zaken gaat bezighouden.</t>
  </si>
  <si>
    <t>U draagt het werk op en zorgt ervoor dat uw medewerkers precies weten wat ze moeten doen; u volgt hun vorderingen op de voet.</t>
  </si>
  <si>
    <t>U licht het nieuwe werk toe en geeft uw medewerkers ruimte voor vragen en opmerkingen. U laat merken dat u tevreden bent met hun prestaties over de afgelopen perioden.</t>
  </si>
  <si>
    <t>U zorgt ervoor dat uw medewerkers precies weten wat er van hen wordt verwacht, en neemt zinvolle suggesties van hun kant over.</t>
  </si>
  <si>
    <t>U laat de medewerkers zelf bepalen hoe ze de opdracht gaan uitvoeren.</t>
  </si>
  <si>
    <t>U hebt er onlangs een nieuwe medewerker bij gekregen. Hoewel hij onervaren is en gebrek aan zelfvertrouwen heeft, gelooft u dat hij wel de capaciteiten heeft om het werk te doen.</t>
  </si>
  <si>
    <t>U laat hem zelf bepalen wat er gedaan moet worden en toont belangstelling voor zijn voortgang.</t>
  </si>
  <si>
    <t>U vertelt hem precies wat het werk inhoudt, wat u van hem verwacht en u volgt zijn vorderingen op de voet.</t>
  </si>
  <si>
    <t>U vertelt hem hoe hij volgen u het werk moet doen en wacht daarbij af of hij met vragen en suggesties komt.</t>
  </si>
  <si>
    <t>U geeft hem de gelegenheid om met ideeën en voorstellen te komen en u steunt hem daarbij.</t>
  </si>
  <si>
    <t>Uw chef heeft de leiding over een efficiencyprogramma, waaraan u medewerkt. Hij heeft u gevraagd zelfstandig een deelproject daarbinnen te gaan leiden. Nu moet u aan een van de medewerkers van het programma het werk overdragen dat u tot nu toe deed. De vrouw aan wie u denkt heeft in dat werk nogal wat ervaring, maar zij voelt zich enigszins onzeker.</t>
  </si>
  <si>
    <t>U legt haar de taak voor en geeft haar de ruimte om onzekerheden te uiten. U zoekt samen naar oplossingen die haar meer zekerheid geven.</t>
  </si>
  <si>
    <t>U bespreekt het werk met haar en legt haar uit hoe u het werk gedaan wilt hebben. Daarbij wacht u af of zij zelf ook ideeën heeft.</t>
  </si>
  <si>
    <t>U vraagt haar het werk over te nemen en laat haar zelf bepalen hoe ze het aanpakt.</t>
  </si>
  <si>
    <t>U geeft haar opdracht om uw werk over te nemen en geeft haar een gedetailleerde instructie waarin u alle uit te voeren stappen aangeeft.</t>
  </si>
  <si>
    <t>Een van uw medewerksters heeft een wijzigingsvoorstel gemaakt waarin u wel wat ziet. In het verleden heeft zij meer zinvolle en nuttige voorstellen gedaan en die ook zelf met enige steun van uw kant weten in te voeren. U hebt vertrouwen in haar capaciteiten.</t>
  </si>
  <si>
    <t>U geeft aan op welke wijze het voorstel moet worden ingevoerd.</t>
  </si>
  <si>
    <t>U bespreekt het voorstel met haar en u steunt haar bij de invoering ervan.</t>
  </si>
  <si>
    <t>U stelt een werkwijze op voor de invoering en maakt daarbij gebruik van haar suggesties.</t>
  </si>
  <si>
    <t>U geeft haar de verantwoordelijkheid voor de invoering van het voorstel en u bemoeit zich er verder nauwelijks mee.</t>
  </si>
  <si>
    <t>Wegens familie-omstandigheden hebt u de eerste twee vergaderingen van een projectgroep, waarvan u de projectleider bent, moeten missen. Bij de derde bijeenkomst constateerde u, dat de groep goed functioneert en het project goed aanpakt. U voelt zich nu onzeker over uw positie en uw mogelijke inbreng in de groep.</t>
  </si>
  <si>
    <t>U blijft deelnemen aan de vergaderingen en laat de groep op dezelfde voet doorgaan.</t>
  </si>
  <si>
    <t>U voelt zich verantwoordelijk voor de leiding van het project en u neemt de sturing van de werkzaamheden van de projectgroep over.</t>
  </si>
  <si>
    <t>U laat de groep op de ingeslagen weg doorgaan en steunt de werkzaamheden.</t>
  </si>
  <si>
    <t>U stuurt de groep bij haar werkzaamheden en gebruikt de suggesties van de leden.</t>
  </si>
  <si>
    <t>Uw groep is zeer competent en in staat zelfstandig te werken. U hebt dat ook gestimuleerd en u hebt aan sommige groepsleden deelverantwoordelijkheden gedelegeerd. De resultaten van deze mensen zijn zeer goed.</t>
  </si>
  <si>
    <t>U gaat door met het (individueel) ondersteunen en aanmoedigen.</t>
  </si>
  <si>
    <t>U stuurt het groepswerk meer direct en u volgt de verrichtingen op de voet.</t>
  </si>
  <si>
    <t>U laat de groep haar eigen werk blijven regelen.</t>
  </si>
  <si>
    <t>U stuurt het groepswerk en werkt nauw met de groep samen, om hun ideeën optimaal naar voren te laten komen.</t>
  </si>
  <si>
    <t>U en uw superieuren hebben gekozen voor een nieuwe aanpak voor het werk, teneinde daarmee ook op langere termijn betere resultaten te bereiken. In het verleden bleek de groep gretig in te gaan op dit soort veranderingen, maar zij miste in het begin dan vaak de noodzakelijke vaardigheden om het effectief aan te pakken.</t>
  </si>
  <si>
    <t>U geeft de groep nauwkeurige voorschriften over de nieuwe aanpak. U bewaakt de nakoming hiervan regelmatig.</t>
  </si>
  <si>
    <t>U verzekert u ervan, dat u zelf de invoering van de nieuwe aanpak leidt en betrekt de groep er bij door middel van discussies.</t>
  </si>
  <si>
    <t>U organiseert een groepsdiscussie over de nieuwe aanpak en moedigt de groep aan om er enthousiast mee te gaan werken.</t>
  </si>
  <si>
    <t>U staat de groep toe zelf de nieuwe aanpak in te voeren.</t>
  </si>
  <si>
    <t>U bent onlangs benoemd tot de nieuwe projectleider van een lopend project. Onder de vorige projectleiding werkte de projectgroep goed genoeg, mits zij daarbij werd geholpen en gesteund. Na uw overname blijkt de groep zich echter meer bezig te houden met samenwerkingsproblemen dan met het feitelijke project. De resultaten van de projectgroep zijn daarom nogal magertjes.</t>
  </si>
  <si>
    <t>U bespreekt de prestaties met de groep en u steunt haar bij het treffen van corrigerende maatregelen.</t>
  </si>
  <si>
    <t>U schrijft de taken en verantwoordelijkheden van de groep voor en ziet nauwkeurig toe op de werkzaamheden.</t>
  </si>
  <si>
    <t>U staat de groep toe haar eigen taken en verantwoordelijkheden te bepalen en te bewaken. Incidenteel laat u uw belangstelling voor hun werk merken.</t>
  </si>
  <si>
    <t>U stuurt en organiseert de noodzakelijke correcties, maar u zorgt er voor, dat de suggesties van de groep wel worden meegenomen.</t>
  </si>
  <si>
    <t>Een van uw medewerkers wil erg graag een nieuwe opdracht op zich nemen. Zij heeft daarin weliswaar nog maar weinig ervaring, maar zij heeft altijd goed werk geleverd.</t>
  </si>
  <si>
    <t>U legt haar uit wat het nieuwe werk inhoudt en steunt haar in haar enthousiasme voor de nieuwe taak.</t>
  </si>
  <si>
    <t>U geeft haar de nieuwe opdracht en laat haar zelf bepalen hoe ze deze het beste kan aanpakken.</t>
  </si>
  <si>
    <t>U moedigt haar aan om het nieuwe werkgebied te proberen en u ondersteunt haar daarbij.</t>
  </si>
  <si>
    <t>U vertelt haar precies wat zij moet doen om haar nieuwe taak goed te kunnen volbrengen en u volgt haar verrichtingen op de voet.</t>
  </si>
  <si>
    <t>S1</t>
  </si>
  <si>
    <t>S2</t>
  </si>
  <si>
    <t>S3</t>
  </si>
  <si>
    <t>S4</t>
  </si>
  <si>
    <t>Stijlflexibiliteit</t>
  </si>
  <si>
    <t>Stijleffectiviteit</t>
  </si>
  <si>
    <t>totaal</t>
  </si>
  <si>
    <t>verschil</t>
  </si>
  <si>
    <t>uitkomst</t>
  </si>
  <si>
    <t>met 5</t>
  </si>
  <si>
    <t>subtotaal</t>
  </si>
  <si>
    <t>stijlflexibiliteit</t>
  </si>
  <si>
    <t>U neemt zelf de verantwoordelijkheid ervoor, daarbij gebruikmakend van zijn suggesties.</t>
  </si>
  <si>
    <t xml:space="preserve">Hieronder zijn twintig situaties beschreven. Lees iedere situatie zorgvuldig en zet een </t>
  </si>
  <si>
    <t>eigenlijk gewenst of hoe zou ik het beter kunnen doen.</t>
  </si>
  <si>
    <r>
      <t>'x'</t>
    </r>
    <r>
      <rPr>
        <sz val="10"/>
        <color indexed="8"/>
        <rFont val="Verdana"/>
        <family val="2"/>
      </rPr>
      <t xml:space="preserve"> voor de reactie die het beste bij u past. Let op: hoe doet u het nú, dus niet wat is </t>
    </r>
  </si>
  <si>
    <t>Voor de resultaten klik je op het tabblad 'resultaten'.</t>
  </si>
  <si>
    <r>
      <t xml:space="preserve">Leiderschapstest </t>
    </r>
    <r>
      <rPr>
        <sz val="10"/>
        <color indexed="8"/>
        <rFont val="Verdana"/>
        <family val="2"/>
      </rPr>
      <t>(op basis van Hersey en Blanchard)</t>
    </r>
  </si>
  <si>
    <t>antw met x</t>
  </si>
  <si>
    <t>if x then 1</t>
  </si>
  <si>
    <t>s1</t>
  </si>
  <si>
    <t>s2</t>
  </si>
  <si>
    <t>s3</t>
  </si>
  <si>
    <t>s4</t>
  </si>
  <si>
    <t>Situationeel leiderschap</t>
  </si>
  <si>
    <t>S1 - instrueren</t>
  </si>
  <si>
    <t>S4- delegeren</t>
  </si>
  <si>
    <t>S2 - overtuigen</t>
  </si>
  <si>
    <t>S3 - overleggen</t>
  </si>
  <si>
    <t>Hoog moet je de uitslag lezen?</t>
  </si>
  <si>
    <t>* hoogste score is je voorkeursstijl</t>
  </si>
  <si>
    <t>* score 4 of hoger: ondersteunende stijl</t>
  </si>
  <si>
    <t>* score 3 of lager: te ontwikkelen stijl</t>
  </si>
  <si>
    <t>score</t>
  </si>
  <si>
    <t>Stijlflexibiliteit: in welke mate pas je je stijl aan aan de steeds wisselende situaties.</t>
  </si>
  <si>
    <t>* hoge score: veel afwisseling in leiderschapsstijlen</t>
  </si>
  <si>
    <t>* lage score: weinig afwisseling in leiderschapsstijlen</t>
  </si>
  <si>
    <t>Stijleffectiviteit: mate waarin je stijl passend is voor de betreffende situatie.</t>
  </si>
  <si>
    <t>* hoge score: meer effectief</t>
  </si>
  <si>
    <t>* lage score: minder effectief</t>
  </si>
  <si>
    <t>Einde test, op het volgende tabblad tref je de resultaten aan.</t>
  </si>
  <si>
    <t>Z</t>
  </si>
  <si>
    <t>R</t>
  </si>
  <si>
    <t>G</t>
  </si>
  <si>
    <t>U</t>
  </si>
  <si>
    <t>Voorkeurstijl:</t>
  </si>
  <si>
    <t>Ondersteunend:</t>
  </si>
  <si>
    <t>Te ontwikkelen:</t>
  </si>
  <si>
    <t>uitschakelen voorkeurstijl</t>
  </si>
  <si>
    <t>Ontbreekt een stijl, dan is ook deze stijl 'te ontwikkelen'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</si>
</sst>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Verdana"/>
      <family val="2"/>
    </font>
    <font>
      <sz val="10"/>
      <color theme="1"/>
      <name val="Verdana"/>
      <family val="2"/>
    </font>
    <font>
      <sz val="14"/>
      <color theme="1"/>
      <name val="Verdana"/>
      <family val="2"/>
    </font>
    <font>
      <b/>
      <sz val="10"/>
      <color theme="1"/>
      <name val="Verdana"/>
      <family val="2"/>
    </font>
    <font>
      <sz val="11"/>
      <color theme="1"/>
      <name val="Verdana"/>
      <family val="2"/>
    </font>
    <font>
      <sz val="16"/>
      <color theme="1"/>
      <name val="Verdana"/>
      <family val="2"/>
    </font>
    <font>
      <sz val="14"/>
      <color rgb="FF000000"/>
      <name val="Calibri"/>
      <family val="2"/>
      <scheme val="minor"/>
    </font>
    <font>
      <sz val="10"/>
      <color theme="0"/>
      <name val="Verdana"/>
      <family val="2"/>
    </font>
    <font>
      <b/>
      <u/>
      <sz val="10"/>
      <color theme="0"/>
      <name val="Verdana"/>
      <family val="2"/>
    </font>
    <font>
      <b/>
      <sz val="10"/>
      <color theme="0" tint="-0.34998626667073579"/>
      <name val="Verdana"/>
      <family val="2"/>
    </font>
    <font>
      <b/>
      <sz val="10"/>
      <color theme="0"/>
      <name val="Verdana"/>
      <family val="2"/>
    </font>
    <font>
      <sz val="11"/>
      <color theme="0" tint="-0.14999847407452621"/>
      <name val="Verdana"/>
      <family val="2"/>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2" fillId="0" borderId="0" xfId="0" applyFont="1"/>
    <xf numFmtId="0" fontId="3"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wrapText="1"/>
    </xf>
    <xf numFmtId="0" fontId="4" fillId="0" borderId="0" xfId="0" applyFont="1" applyAlignment="1">
      <alignment wrapText="1"/>
    </xf>
    <xf numFmtId="0" fontId="2" fillId="0" borderId="0" xfId="0" applyFont="1" applyBorder="1" applyAlignment="1">
      <alignment vertical="top" wrapText="1"/>
    </xf>
    <xf numFmtId="0" fontId="4" fillId="0" borderId="0" xfId="0" applyFont="1" applyBorder="1" applyAlignment="1">
      <alignment wrapText="1"/>
    </xf>
    <xf numFmtId="0" fontId="2" fillId="0" borderId="0" xfId="0" applyFont="1" applyBorder="1" applyAlignment="1">
      <alignment horizontal="center" vertical="top"/>
    </xf>
    <xf numFmtId="0" fontId="2" fillId="0" borderId="0" xfId="0" applyFont="1" applyAlignment="1">
      <alignment horizontal="left" vertical="top"/>
    </xf>
    <xf numFmtId="0" fontId="4" fillId="0" borderId="0" xfId="0" quotePrefix="1" applyFont="1" applyAlignment="1">
      <alignment horizontal="left" vertical="top"/>
    </xf>
    <xf numFmtId="0" fontId="4" fillId="0" borderId="0" xfId="0" applyFont="1" applyAlignment="1">
      <alignment horizontal="center" vertical="center"/>
    </xf>
    <xf numFmtId="0" fontId="5" fillId="0" borderId="0" xfId="0" applyFont="1"/>
    <xf numFmtId="0" fontId="6" fillId="0" borderId="0" xfId="0" applyFont="1"/>
    <xf numFmtId="0" fontId="7" fillId="0" borderId="0" xfId="0" applyFont="1" applyAlignment="1">
      <alignment horizontal="left" indent="4" readingOrder="1"/>
    </xf>
    <xf numFmtId="0" fontId="8" fillId="0" borderId="0" xfId="0" applyFont="1" applyBorder="1"/>
    <xf numFmtId="0" fontId="8" fillId="0" borderId="0" xfId="0" applyFont="1" applyBorder="1" applyAlignment="1">
      <alignment horizontal="left"/>
    </xf>
    <xf numFmtId="0" fontId="8" fillId="0" borderId="0" xfId="0" applyFont="1" applyBorder="1" applyAlignment="1">
      <alignment horizontal="center"/>
    </xf>
    <xf numFmtId="0" fontId="9" fillId="0" borderId="0" xfId="0" applyFont="1" applyBorder="1" applyAlignment="1">
      <alignment horizontal="center"/>
    </xf>
    <xf numFmtId="0" fontId="4" fillId="0" borderId="1" xfId="0" applyFont="1" applyBorder="1" applyAlignment="1" applyProtection="1">
      <alignment horizontal="center" vertical="center"/>
      <protection locked="0"/>
    </xf>
    <xf numFmtId="0" fontId="10" fillId="0" borderId="0" xfId="0" applyFont="1" applyAlignment="1">
      <alignment horizontal="left" vertical="center"/>
    </xf>
    <xf numFmtId="0" fontId="11" fillId="0" borderId="0" xfId="0" applyFont="1" applyBorder="1" applyAlignment="1">
      <alignment horizontal="center"/>
    </xf>
    <xf numFmtId="0" fontId="8" fillId="0" borderId="0" xfId="0" applyFont="1"/>
    <xf numFmtId="0" fontId="8" fillId="0" borderId="0" xfId="0" applyFont="1" applyAlignment="1">
      <alignment horizontal="center"/>
    </xf>
    <xf numFmtId="0" fontId="11" fillId="0" borderId="0" xfId="0" applyFont="1" applyAlignment="1">
      <alignment horizontal="center"/>
    </xf>
    <xf numFmtId="0" fontId="12" fillId="0" borderId="0" xfId="0" applyFont="1" applyFill="1"/>
    <xf numFmtId="0" fontId="5" fillId="0" borderId="0" xfId="0" applyFont="1" applyAlignment="1">
      <alignment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Blad2!$B$52</c:f>
              <c:strCache>
                <c:ptCount val="1"/>
                <c:pt idx="0">
                  <c:v>stijlflexibiliteit</c:v>
                </c:pt>
              </c:strCache>
            </c:strRef>
          </c:tx>
          <c:invertIfNegative val="0"/>
          <c:val>
            <c:numRef>
              <c:f>Blad2!$E$52</c:f>
              <c:numCache>
                <c:formatCode>General</c:formatCode>
                <c:ptCount val="1"/>
                <c:pt idx="0">
                  <c:v>0</c:v>
                </c:pt>
              </c:numCache>
            </c:numRef>
          </c:val>
          <c:extLst>
            <c:ext xmlns:c16="http://schemas.microsoft.com/office/drawing/2014/chart" uri="{C3380CC4-5D6E-409C-BE32-E72D297353CC}">
              <c16:uniqueId val="{00000000-EB0D-4038-9974-0997D4DFC371}"/>
            </c:ext>
          </c:extLst>
        </c:ser>
        <c:dLbls>
          <c:showLegendKey val="0"/>
          <c:showVal val="0"/>
          <c:showCatName val="0"/>
          <c:showSerName val="0"/>
          <c:showPercent val="0"/>
          <c:showBubbleSize val="0"/>
        </c:dLbls>
        <c:gapWidth val="150"/>
        <c:axId val="1463530096"/>
        <c:axId val="1"/>
      </c:barChart>
      <c:catAx>
        <c:axId val="14635300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463530096"/>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Blad2!$AK$50</c:f>
              <c:numCache>
                <c:formatCode>General</c:formatCode>
                <c:ptCount val="1"/>
                <c:pt idx="0">
                  <c:v>-33.333333333333336</c:v>
                </c:pt>
              </c:numCache>
            </c:numRef>
          </c:val>
          <c:extLst>
            <c:ext xmlns:c16="http://schemas.microsoft.com/office/drawing/2014/chart" uri="{C3380CC4-5D6E-409C-BE32-E72D297353CC}">
              <c16:uniqueId val="{00000000-90C7-4468-BE8E-7BE6003CBB3C}"/>
            </c:ext>
          </c:extLst>
        </c:ser>
        <c:dLbls>
          <c:showLegendKey val="0"/>
          <c:showVal val="0"/>
          <c:showCatName val="0"/>
          <c:showSerName val="0"/>
          <c:showPercent val="0"/>
          <c:showBubbleSize val="0"/>
        </c:dLbls>
        <c:gapWidth val="150"/>
        <c:axId val="1566170464"/>
        <c:axId val="1"/>
      </c:barChart>
      <c:catAx>
        <c:axId val="156617046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00"/>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566170464"/>
        <c:crosses val="autoZero"/>
        <c:crossBetween val="between"/>
        <c:majorUnit val="1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3246120</xdr:colOff>
      <xdr:row>0</xdr:row>
      <xdr:rowOff>0</xdr:rowOff>
    </xdr:from>
    <xdr:to>
      <xdr:col>6</xdr:col>
      <xdr:colOff>160020</xdr:colOff>
      <xdr:row>3</xdr:row>
      <xdr:rowOff>15240</xdr:rowOff>
    </xdr:to>
    <xdr:pic>
      <xdr:nvPicPr>
        <xdr:cNvPr id="1035" name="Picture 1">
          <a:extLst>
            <a:ext uri="{FF2B5EF4-FFF2-40B4-BE49-F238E27FC236}">
              <a16:creationId xmlns:a16="http://schemas.microsoft.com/office/drawing/2014/main" id="{98DAEEF1-F5CF-4557-81CC-9D8793AE1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0" y="0"/>
          <a:ext cx="262128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7620</xdr:rowOff>
    </xdr:from>
    <xdr:to>
      <xdr:col>3</xdr:col>
      <xdr:colOff>220980</xdr:colOff>
      <xdr:row>31</xdr:row>
      <xdr:rowOff>7620</xdr:rowOff>
    </xdr:to>
    <xdr:graphicFrame macro="">
      <xdr:nvGraphicFramePr>
        <xdr:cNvPr id="2077" name="Grafiek 3">
          <a:extLst>
            <a:ext uri="{FF2B5EF4-FFF2-40B4-BE49-F238E27FC236}">
              <a16:creationId xmlns:a16="http://schemas.microsoft.com/office/drawing/2014/main" id="{525D2917-9F4C-453F-A1C9-4D504421E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586740</xdr:colOff>
      <xdr:row>14</xdr:row>
      <xdr:rowOff>0</xdr:rowOff>
    </xdr:from>
    <xdr:to>
      <xdr:col>14</xdr:col>
      <xdr:colOff>220980</xdr:colOff>
      <xdr:row>31</xdr:row>
      <xdr:rowOff>0</xdr:rowOff>
    </xdr:to>
    <xdr:graphicFrame macro="">
      <xdr:nvGraphicFramePr>
        <xdr:cNvPr id="2078" name="Grafiek 4">
          <a:extLst>
            <a:ext uri="{FF2B5EF4-FFF2-40B4-BE49-F238E27FC236}">
              <a16:creationId xmlns:a16="http://schemas.microsoft.com/office/drawing/2014/main" id="{52051C70-F829-E234-407E-DDB6372A66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91440</xdr:colOff>
      <xdr:row>0</xdr:row>
      <xdr:rowOff>0</xdr:rowOff>
    </xdr:from>
    <xdr:to>
      <xdr:col>16</xdr:col>
      <xdr:colOff>289560</xdr:colOff>
      <xdr:row>4</xdr:row>
      <xdr:rowOff>60960</xdr:rowOff>
    </xdr:to>
    <xdr:pic>
      <xdr:nvPicPr>
        <xdr:cNvPr id="2079" name="Picture 1">
          <a:extLst>
            <a:ext uri="{FF2B5EF4-FFF2-40B4-BE49-F238E27FC236}">
              <a16:creationId xmlns:a16="http://schemas.microsoft.com/office/drawing/2014/main" id="{32A6A97C-E8F1-F9B3-C866-B36AB2370E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66460" y="0"/>
          <a:ext cx="394716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E130"/>
  <sheetViews>
    <sheetView showGridLines="0" showRowColHeaders="0" tabSelected="1" workbookViewId="0">
      <selection activeCell="C11" sqref="C11"/>
    </sheetView>
  </sheetViews>
  <sheetFormatPr defaultColWidth="9.109375" defaultRowHeight="12.6" x14ac:dyDescent="0.2"/>
  <cols>
    <col min="1" max="1" width="4" style="1" customWidth="1"/>
    <col min="2" max="2" width="4" style="3" customWidth="1"/>
    <col min="3" max="3" width="4.44140625" style="11" customWidth="1"/>
    <col min="4" max="4" width="1.88671875" style="3" customWidth="1"/>
    <col min="5" max="5" width="74.109375" style="4" customWidth="1"/>
    <col min="6" max="16384" width="9.109375" style="1"/>
  </cols>
  <sheetData>
    <row r="2" spans="2:5" ht="17.399999999999999" x14ac:dyDescent="0.2">
      <c r="B2" s="2" t="s">
        <v>120</v>
      </c>
    </row>
    <row r="3" spans="2:5" x14ac:dyDescent="0.2">
      <c r="B3" s="9"/>
    </row>
    <row r="4" spans="2:5" x14ac:dyDescent="0.2">
      <c r="B4" s="9" t="s">
        <v>116</v>
      </c>
    </row>
    <row r="5" spans="2:5" x14ac:dyDescent="0.2">
      <c r="B5" s="10" t="s">
        <v>118</v>
      </c>
    </row>
    <row r="6" spans="2:5" x14ac:dyDescent="0.2">
      <c r="B6" s="9" t="s">
        <v>117</v>
      </c>
    </row>
    <row r="7" spans="2:5" x14ac:dyDescent="0.2">
      <c r="B7" s="9"/>
    </row>
    <row r="8" spans="2:5" x14ac:dyDescent="0.2">
      <c r="B8" s="9" t="s">
        <v>119</v>
      </c>
    </row>
    <row r="10" spans="2:5" ht="63.75" customHeight="1" x14ac:dyDescent="0.2">
      <c r="B10" s="3">
        <v>1</v>
      </c>
      <c r="E10" s="5" t="s">
        <v>4</v>
      </c>
    </row>
    <row r="11" spans="2:5" ht="25.2" x14ac:dyDescent="0.2">
      <c r="C11" s="19"/>
      <c r="D11" s="8"/>
      <c r="E11" s="4" t="s">
        <v>5</v>
      </c>
    </row>
    <row r="12" spans="2:5" x14ac:dyDescent="0.2">
      <c r="C12" s="19"/>
      <c r="D12" s="8"/>
      <c r="E12" s="4" t="s">
        <v>6</v>
      </c>
    </row>
    <row r="13" spans="2:5" ht="25.5" customHeight="1" x14ac:dyDescent="0.2">
      <c r="C13" s="19"/>
      <c r="D13" s="8"/>
      <c r="E13" s="4" t="s">
        <v>7</v>
      </c>
    </row>
    <row r="14" spans="2:5" x14ac:dyDescent="0.2">
      <c r="C14" s="19"/>
      <c r="D14" s="8"/>
      <c r="E14" s="6" t="s">
        <v>8</v>
      </c>
    </row>
    <row r="16" spans="2:5" ht="89.25" customHeight="1" x14ac:dyDescent="0.2">
      <c r="B16" s="3">
        <v>2</v>
      </c>
      <c r="E16" s="5" t="s">
        <v>9</v>
      </c>
    </row>
    <row r="17" spans="2:5" ht="25.2" x14ac:dyDescent="0.2">
      <c r="C17" s="19"/>
      <c r="E17" s="4" t="s">
        <v>10</v>
      </c>
    </row>
    <row r="18" spans="2:5" ht="25.2" x14ac:dyDescent="0.2">
      <c r="C18" s="19"/>
      <c r="E18" s="4" t="s">
        <v>11</v>
      </c>
    </row>
    <row r="19" spans="2:5" ht="25.2" x14ac:dyDescent="0.2">
      <c r="C19" s="19"/>
      <c r="E19" s="4" t="s">
        <v>12</v>
      </c>
    </row>
    <row r="20" spans="2:5" ht="12.75" customHeight="1" x14ac:dyDescent="0.2">
      <c r="C20" s="19"/>
      <c r="E20" s="6" t="s">
        <v>13</v>
      </c>
    </row>
    <row r="22" spans="2:5" ht="76.5" customHeight="1" x14ac:dyDescent="0.2">
      <c r="B22" s="3">
        <v>3</v>
      </c>
      <c r="E22" s="5" t="s">
        <v>14</v>
      </c>
    </row>
    <row r="23" spans="2:5" x14ac:dyDescent="0.2">
      <c r="C23" s="19"/>
      <c r="E23" s="4" t="s">
        <v>15</v>
      </c>
    </row>
    <row r="24" spans="2:5" ht="25.2" x14ac:dyDescent="0.2">
      <c r="C24" s="19"/>
      <c r="E24" s="4" t="s">
        <v>16</v>
      </c>
    </row>
    <row r="25" spans="2:5" x14ac:dyDescent="0.2">
      <c r="C25" s="19"/>
      <c r="E25" s="4" t="s">
        <v>17</v>
      </c>
    </row>
    <row r="26" spans="2:5" ht="25.2" x14ac:dyDescent="0.2">
      <c r="C26" s="19"/>
      <c r="E26" s="6" t="s">
        <v>18</v>
      </c>
    </row>
    <row r="28" spans="2:5" ht="51" customHeight="1" x14ac:dyDescent="0.2">
      <c r="B28" s="3">
        <v>4</v>
      </c>
      <c r="E28" s="5" t="s">
        <v>19</v>
      </c>
    </row>
    <row r="29" spans="2:5" ht="25.2" x14ac:dyDescent="0.2">
      <c r="C29" s="19"/>
      <c r="E29" s="4" t="s">
        <v>20</v>
      </c>
    </row>
    <row r="30" spans="2:5" ht="37.799999999999997" x14ac:dyDescent="0.2">
      <c r="C30" s="19"/>
      <c r="E30" s="4" t="s">
        <v>21</v>
      </c>
    </row>
    <row r="31" spans="2:5" ht="25.2" x14ac:dyDescent="0.2">
      <c r="C31" s="19"/>
      <c r="E31" s="4" t="s">
        <v>22</v>
      </c>
    </row>
    <row r="32" spans="2:5" ht="25.2" x14ac:dyDescent="0.2">
      <c r="C32" s="19"/>
      <c r="E32" s="4" t="s">
        <v>23</v>
      </c>
    </row>
    <row r="34" spans="2:5" ht="89.25" customHeight="1" x14ac:dyDescent="0.2">
      <c r="B34" s="3">
        <v>5</v>
      </c>
      <c r="E34" s="5" t="s">
        <v>24</v>
      </c>
    </row>
    <row r="35" spans="2:5" ht="25.2" x14ac:dyDescent="0.2">
      <c r="C35" s="19"/>
      <c r="E35" s="4" t="s">
        <v>115</v>
      </c>
    </row>
    <row r="36" spans="2:5" ht="25.2" x14ac:dyDescent="0.2">
      <c r="C36" s="19"/>
      <c r="E36" s="4" t="s">
        <v>25</v>
      </c>
    </row>
    <row r="37" spans="2:5" ht="25.2" x14ac:dyDescent="0.2">
      <c r="C37" s="19"/>
      <c r="E37" s="4" t="s">
        <v>26</v>
      </c>
    </row>
    <row r="38" spans="2:5" ht="25.2" x14ac:dyDescent="0.2">
      <c r="C38" s="19"/>
      <c r="E38" s="4" t="s">
        <v>27</v>
      </c>
    </row>
    <row r="40" spans="2:5" ht="51" customHeight="1" x14ac:dyDescent="0.2">
      <c r="B40" s="3">
        <v>6</v>
      </c>
      <c r="E40" s="5" t="s">
        <v>28</v>
      </c>
    </row>
    <row r="41" spans="2:5" ht="25.2" x14ac:dyDescent="0.2">
      <c r="C41" s="19"/>
      <c r="E41" s="4" t="s">
        <v>29</v>
      </c>
    </row>
    <row r="42" spans="2:5" x14ac:dyDescent="0.2">
      <c r="C42" s="19"/>
      <c r="E42" s="4" t="s">
        <v>30</v>
      </c>
    </row>
    <row r="43" spans="2:5" ht="12.75" customHeight="1" x14ac:dyDescent="0.2">
      <c r="C43" s="19"/>
      <c r="E43" s="4" t="s">
        <v>31</v>
      </c>
    </row>
    <row r="44" spans="2:5" ht="25.2" x14ac:dyDescent="0.2">
      <c r="C44" s="19"/>
      <c r="E44" s="4" t="s">
        <v>32</v>
      </c>
    </row>
    <row r="46" spans="2:5" ht="63.75" customHeight="1" x14ac:dyDescent="0.2">
      <c r="B46" s="3">
        <v>7</v>
      </c>
      <c r="E46" s="5" t="s">
        <v>33</v>
      </c>
    </row>
    <row r="47" spans="2:5" ht="25.5" customHeight="1" x14ac:dyDescent="0.2">
      <c r="C47" s="19"/>
      <c r="E47" s="4" t="s">
        <v>34</v>
      </c>
    </row>
    <row r="48" spans="2:5" ht="25.2" x14ac:dyDescent="0.2">
      <c r="C48" s="19"/>
      <c r="E48" s="4" t="s">
        <v>35</v>
      </c>
    </row>
    <row r="49" spans="2:5" x14ac:dyDescent="0.2">
      <c r="C49" s="19"/>
      <c r="E49" s="4" t="s">
        <v>36</v>
      </c>
    </row>
    <row r="50" spans="2:5" ht="25.2" x14ac:dyDescent="0.2">
      <c r="C50" s="19"/>
      <c r="E50" s="6" t="s">
        <v>37</v>
      </c>
    </row>
    <row r="52" spans="2:5" ht="38.25" customHeight="1" x14ac:dyDescent="0.2">
      <c r="B52" s="3">
        <v>8</v>
      </c>
      <c r="E52" s="5" t="s">
        <v>38</v>
      </c>
    </row>
    <row r="53" spans="2:5" ht="25.2" x14ac:dyDescent="0.2">
      <c r="C53" s="19"/>
      <c r="E53" s="4" t="s">
        <v>39</v>
      </c>
    </row>
    <row r="54" spans="2:5" ht="25.2" x14ac:dyDescent="0.2">
      <c r="C54" s="19"/>
      <c r="E54" s="4" t="s">
        <v>40</v>
      </c>
    </row>
    <row r="55" spans="2:5" ht="25.2" x14ac:dyDescent="0.2">
      <c r="C55" s="19"/>
      <c r="E55" s="4" t="s">
        <v>41</v>
      </c>
    </row>
    <row r="56" spans="2:5" x14ac:dyDescent="0.2">
      <c r="C56" s="19"/>
      <c r="E56" s="6" t="s">
        <v>42</v>
      </c>
    </row>
    <row r="58" spans="2:5" ht="63.75" customHeight="1" x14ac:dyDescent="0.2">
      <c r="B58" s="3">
        <v>9</v>
      </c>
      <c r="E58" s="5" t="s">
        <v>43</v>
      </c>
    </row>
    <row r="59" spans="2:5" ht="25.2" x14ac:dyDescent="0.2">
      <c r="C59" s="19"/>
      <c r="E59" s="4" t="s">
        <v>44</v>
      </c>
    </row>
    <row r="60" spans="2:5" ht="25.2" x14ac:dyDescent="0.2">
      <c r="C60" s="19"/>
      <c r="E60" s="4" t="s">
        <v>45</v>
      </c>
    </row>
    <row r="61" spans="2:5" x14ac:dyDescent="0.2">
      <c r="C61" s="19"/>
      <c r="E61" s="4" t="s">
        <v>46</v>
      </c>
    </row>
    <row r="62" spans="2:5" ht="25.2" x14ac:dyDescent="0.2">
      <c r="C62" s="19"/>
      <c r="E62" s="4" t="s">
        <v>47</v>
      </c>
    </row>
    <row r="64" spans="2:5" ht="76.5" customHeight="1" x14ac:dyDescent="0.2">
      <c r="B64" s="3">
        <v>10</v>
      </c>
      <c r="E64" s="5" t="s">
        <v>48</v>
      </c>
    </row>
    <row r="65" spans="2:5" x14ac:dyDescent="0.2">
      <c r="C65" s="19"/>
      <c r="E65" s="4" t="s">
        <v>49</v>
      </c>
    </row>
    <row r="66" spans="2:5" ht="12.75" customHeight="1" x14ac:dyDescent="0.2">
      <c r="C66" s="19"/>
      <c r="E66" s="4" t="s">
        <v>50</v>
      </c>
    </row>
    <row r="67" spans="2:5" ht="25.2" x14ac:dyDescent="0.2">
      <c r="C67" s="19"/>
      <c r="E67" s="4" t="s">
        <v>51</v>
      </c>
    </row>
    <row r="68" spans="2:5" ht="25.2" x14ac:dyDescent="0.2">
      <c r="C68" s="19"/>
      <c r="E68" s="4" t="s">
        <v>52</v>
      </c>
    </row>
    <row r="70" spans="2:5" ht="51" customHeight="1" x14ac:dyDescent="0.2">
      <c r="B70" s="3">
        <v>11</v>
      </c>
      <c r="E70" s="5" t="s">
        <v>53</v>
      </c>
    </row>
    <row r="71" spans="2:5" ht="25.2" x14ac:dyDescent="0.2">
      <c r="C71" s="19"/>
      <c r="E71" s="4" t="s">
        <v>54</v>
      </c>
    </row>
    <row r="72" spans="2:5" ht="25.2" x14ac:dyDescent="0.2">
      <c r="C72" s="19"/>
      <c r="E72" s="4" t="s">
        <v>55</v>
      </c>
    </row>
    <row r="73" spans="2:5" ht="25.2" x14ac:dyDescent="0.2">
      <c r="C73" s="19"/>
      <c r="E73" s="4" t="s">
        <v>56</v>
      </c>
    </row>
    <row r="74" spans="2:5" ht="37.799999999999997" x14ac:dyDescent="0.2">
      <c r="C74" s="19"/>
      <c r="E74" s="4" t="s">
        <v>57</v>
      </c>
    </row>
    <row r="76" spans="2:5" ht="51" customHeight="1" x14ac:dyDescent="0.2">
      <c r="B76" s="3">
        <v>12</v>
      </c>
      <c r="E76" s="5" t="s">
        <v>58</v>
      </c>
    </row>
    <row r="77" spans="2:5" ht="25.2" x14ac:dyDescent="0.2">
      <c r="C77" s="19"/>
      <c r="E77" s="4" t="s">
        <v>59</v>
      </c>
    </row>
    <row r="78" spans="2:5" ht="37.799999999999997" x14ac:dyDescent="0.2">
      <c r="C78" s="19"/>
      <c r="E78" s="4" t="s">
        <v>60</v>
      </c>
    </row>
    <row r="79" spans="2:5" ht="25.2" x14ac:dyDescent="0.2">
      <c r="C79" s="19"/>
      <c r="E79" s="4" t="s">
        <v>61</v>
      </c>
    </row>
    <row r="80" spans="2:5" x14ac:dyDescent="0.2">
      <c r="C80" s="19"/>
      <c r="E80" s="4" t="s">
        <v>62</v>
      </c>
    </row>
    <row r="82" spans="2:5" ht="38.25" customHeight="1" x14ac:dyDescent="0.2">
      <c r="B82" s="3">
        <v>13</v>
      </c>
      <c r="E82" s="5" t="s">
        <v>63</v>
      </c>
    </row>
    <row r="83" spans="2:5" ht="25.2" x14ac:dyDescent="0.2">
      <c r="C83" s="19"/>
      <c r="E83" s="4" t="s">
        <v>64</v>
      </c>
    </row>
    <row r="84" spans="2:5" ht="25.2" x14ac:dyDescent="0.2">
      <c r="C84" s="19"/>
      <c r="E84" s="4" t="s">
        <v>65</v>
      </c>
    </row>
    <row r="85" spans="2:5" ht="25.2" x14ac:dyDescent="0.2">
      <c r="C85" s="19"/>
      <c r="E85" s="4" t="s">
        <v>66</v>
      </c>
    </row>
    <row r="86" spans="2:5" ht="25.2" x14ac:dyDescent="0.2">
      <c r="C86" s="19"/>
      <c r="E86" s="4" t="s">
        <v>67</v>
      </c>
    </row>
    <row r="88" spans="2:5" ht="76.5" customHeight="1" x14ac:dyDescent="0.2">
      <c r="B88" s="3">
        <v>14</v>
      </c>
      <c r="E88" s="5" t="s">
        <v>68</v>
      </c>
    </row>
    <row r="89" spans="2:5" ht="25.2" x14ac:dyDescent="0.2">
      <c r="C89" s="19"/>
      <c r="E89" s="4" t="s">
        <v>69</v>
      </c>
    </row>
    <row r="90" spans="2:5" ht="25.2" x14ac:dyDescent="0.2">
      <c r="C90" s="19"/>
      <c r="E90" s="4" t="s">
        <v>70</v>
      </c>
    </row>
    <row r="91" spans="2:5" ht="25.2" x14ac:dyDescent="0.2">
      <c r="C91" s="19"/>
      <c r="E91" s="4" t="s">
        <v>71</v>
      </c>
    </row>
    <row r="92" spans="2:5" ht="25.2" x14ac:dyDescent="0.2">
      <c r="C92" s="19"/>
      <c r="E92" s="4" t="s">
        <v>72</v>
      </c>
    </row>
    <row r="94" spans="2:5" ht="51" customHeight="1" x14ac:dyDescent="0.2">
      <c r="B94" s="3">
        <v>15</v>
      </c>
      <c r="E94" s="5" t="s">
        <v>73</v>
      </c>
    </row>
    <row r="95" spans="2:5" x14ac:dyDescent="0.2">
      <c r="C95" s="19"/>
      <c r="E95" s="4" t="s">
        <v>74</v>
      </c>
    </row>
    <row r="96" spans="2:5" ht="25.2" x14ac:dyDescent="0.2">
      <c r="C96" s="19"/>
      <c r="E96" s="4" t="s">
        <v>75</v>
      </c>
    </row>
    <row r="97" spans="2:5" ht="25.2" x14ac:dyDescent="0.2">
      <c r="C97" s="19"/>
      <c r="E97" s="4" t="s">
        <v>76</v>
      </c>
    </row>
    <row r="98" spans="2:5" ht="25.2" x14ac:dyDescent="0.2">
      <c r="C98" s="19"/>
      <c r="E98" s="6" t="s">
        <v>77</v>
      </c>
    </row>
    <row r="100" spans="2:5" ht="63.75" customHeight="1" x14ac:dyDescent="0.2">
      <c r="B100" s="3">
        <v>16</v>
      </c>
      <c r="E100" s="5" t="s">
        <v>78</v>
      </c>
    </row>
    <row r="101" spans="2:5" ht="25.2" x14ac:dyDescent="0.2">
      <c r="C101" s="19"/>
      <c r="E101" s="4" t="s">
        <v>79</v>
      </c>
    </row>
    <row r="102" spans="2:5" ht="25.2" x14ac:dyDescent="0.2">
      <c r="C102" s="19"/>
      <c r="E102" s="4" t="s">
        <v>80</v>
      </c>
    </row>
    <row r="103" spans="2:5" ht="25.2" x14ac:dyDescent="0.2">
      <c r="C103" s="19"/>
      <c r="E103" s="4" t="s">
        <v>81</v>
      </c>
    </row>
    <row r="104" spans="2:5" ht="25.2" x14ac:dyDescent="0.2">
      <c r="C104" s="19"/>
      <c r="E104" s="4" t="s">
        <v>82</v>
      </c>
    </row>
    <row r="106" spans="2:5" ht="51" customHeight="1" x14ac:dyDescent="0.2">
      <c r="B106" s="3">
        <v>17</v>
      </c>
      <c r="E106" s="5" t="s">
        <v>83</v>
      </c>
    </row>
    <row r="107" spans="2:5" x14ac:dyDescent="0.2">
      <c r="C107" s="19"/>
      <c r="E107" s="4" t="s">
        <v>84</v>
      </c>
    </row>
    <row r="108" spans="2:5" ht="12.75" customHeight="1" x14ac:dyDescent="0.2">
      <c r="C108" s="19"/>
      <c r="E108" s="4" t="s">
        <v>85</v>
      </c>
    </row>
    <row r="109" spans="2:5" x14ac:dyDescent="0.2">
      <c r="C109" s="19"/>
      <c r="E109" s="4" t="s">
        <v>86</v>
      </c>
    </row>
    <row r="110" spans="2:5" ht="25.2" x14ac:dyDescent="0.2">
      <c r="C110" s="19"/>
      <c r="E110" s="4" t="s">
        <v>87</v>
      </c>
    </row>
    <row r="112" spans="2:5" ht="63.75" customHeight="1" x14ac:dyDescent="0.2">
      <c r="B112" s="3">
        <v>18</v>
      </c>
      <c r="E112" s="7" t="s">
        <v>88</v>
      </c>
    </row>
    <row r="113" spans="2:5" ht="25.2" x14ac:dyDescent="0.2">
      <c r="C113" s="19"/>
      <c r="E113" s="4" t="s">
        <v>89</v>
      </c>
    </row>
    <row r="114" spans="2:5" ht="25.2" x14ac:dyDescent="0.2">
      <c r="C114" s="19"/>
      <c r="E114" s="4" t="s">
        <v>90</v>
      </c>
    </row>
    <row r="115" spans="2:5" ht="25.2" x14ac:dyDescent="0.2">
      <c r="C115" s="19"/>
      <c r="E115" s="4" t="s">
        <v>91</v>
      </c>
    </row>
    <row r="116" spans="2:5" x14ac:dyDescent="0.2">
      <c r="C116" s="19"/>
      <c r="E116" s="4" t="s">
        <v>92</v>
      </c>
    </row>
    <row r="118" spans="2:5" ht="76.5" customHeight="1" x14ac:dyDescent="0.2">
      <c r="B118" s="3">
        <v>19</v>
      </c>
      <c r="E118" s="5" t="s">
        <v>93</v>
      </c>
    </row>
    <row r="119" spans="2:5" ht="25.2" x14ac:dyDescent="0.2">
      <c r="C119" s="19"/>
      <c r="E119" s="4" t="s">
        <v>94</v>
      </c>
    </row>
    <row r="120" spans="2:5" ht="25.2" x14ac:dyDescent="0.2">
      <c r="C120" s="19"/>
      <c r="E120" s="4" t="s">
        <v>95</v>
      </c>
    </row>
    <row r="121" spans="2:5" ht="25.5" customHeight="1" x14ac:dyDescent="0.2">
      <c r="C121" s="19"/>
      <c r="E121" s="4" t="s">
        <v>96</v>
      </c>
    </row>
    <row r="122" spans="2:5" ht="25.2" x14ac:dyDescent="0.2">
      <c r="C122" s="19"/>
      <c r="E122" s="4" t="s">
        <v>97</v>
      </c>
    </row>
    <row r="124" spans="2:5" ht="38.25" customHeight="1" x14ac:dyDescent="0.2">
      <c r="B124" s="3">
        <v>20</v>
      </c>
      <c r="E124" s="5" t="s">
        <v>98</v>
      </c>
    </row>
    <row r="125" spans="2:5" ht="25.2" x14ac:dyDescent="0.2">
      <c r="C125" s="19"/>
      <c r="E125" s="4" t="s">
        <v>99</v>
      </c>
    </row>
    <row r="126" spans="2:5" ht="25.2" x14ac:dyDescent="0.2">
      <c r="C126" s="19"/>
      <c r="E126" s="4" t="s">
        <v>100</v>
      </c>
    </row>
    <row r="127" spans="2:5" ht="25.2" x14ac:dyDescent="0.2">
      <c r="C127" s="19"/>
      <c r="E127" s="4" t="s">
        <v>101</v>
      </c>
    </row>
    <row r="128" spans="2:5" ht="25.2" x14ac:dyDescent="0.2">
      <c r="C128" s="19"/>
      <c r="E128" s="6" t="s">
        <v>102</v>
      </c>
    </row>
    <row r="130" spans="3:3" x14ac:dyDescent="0.2">
      <c r="C130" s="20" t="s">
        <v>143</v>
      </c>
    </row>
  </sheetData>
  <sheetProtection algorithmName="SHA-512" hashValue="OvkgHllx9422NPm/M7lZk3yM3Y3kPzo6n409fzEZkDAys0HTeugpJE4xuYwwSrEmHRU1GnR/ePYRbyxRIs6jqQ==" saltValue="pi1dzYy73zd8i035iIsCzA==" spinCount="100000" sheet="1"/>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2:M29"/>
  <sheetViews>
    <sheetView showGridLines="0" showRowColHeaders="0" topLeftCell="A3" workbookViewId="0"/>
  </sheetViews>
  <sheetFormatPr defaultColWidth="9.109375" defaultRowHeight="13.8" x14ac:dyDescent="0.25"/>
  <cols>
    <col min="1" max="1" width="3.6640625" style="12" customWidth="1"/>
    <col min="2" max="6" width="9.109375" style="12"/>
    <col min="7" max="7" width="14.5546875" style="12" bestFit="1" customWidth="1"/>
    <col min="8" max="16384" width="9.109375" style="12"/>
  </cols>
  <sheetData>
    <row r="2" spans="2:13" ht="19.8" x14ac:dyDescent="0.3">
      <c r="B2" s="13" t="s">
        <v>127</v>
      </c>
    </row>
    <row r="4" spans="2:13" x14ac:dyDescent="0.25">
      <c r="B4" s="12" t="s">
        <v>128</v>
      </c>
      <c r="E4" s="12">
        <f>Blad2!B45</f>
        <v>0</v>
      </c>
      <c r="G4" s="12" t="s">
        <v>132</v>
      </c>
    </row>
    <row r="5" spans="2:13" x14ac:dyDescent="0.25">
      <c r="G5" s="12" t="s">
        <v>133</v>
      </c>
    </row>
    <row r="6" spans="2:13" x14ac:dyDescent="0.25">
      <c r="B6" s="12" t="s">
        <v>130</v>
      </c>
      <c r="E6" s="12">
        <f>Blad2!C45</f>
        <v>0</v>
      </c>
      <c r="G6" s="12" t="s">
        <v>134</v>
      </c>
    </row>
    <row r="7" spans="2:13" x14ac:dyDescent="0.25">
      <c r="G7" s="12" t="s">
        <v>135</v>
      </c>
    </row>
    <row r="8" spans="2:13" x14ac:dyDescent="0.25">
      <c r="B8" s="12" t="s">
        <v>131</v>
      </c>
      <c r="E8" s="12">
        <f>Blad2!D45</f>
        <v>0</v>
      </c>
    </row>
    <row r="10" spans="2:13" x14ac:dyDescent="0.25">
      <c r="B10" s="12" t="s">
        <v>129</v>
      </c>
      <c r="E10" s="12">
        <f>Blad2!E45</f>
        <v>0</v>
      </c>
    </row>
    <row r="14" spans="2:13" ht="20.399999999999999" x14ac:dyDescent="0.35">
      <c r="B14" s="13" t="s">
        <v>107</v>
      </c>
      <c r="E14" s="14"/>
      <c r="M14" s="13" t="s">
        <v>108</v>
      </c>
    </row>
    <row r="15" spans="2:13" ht="28.5" customHeight="1" x14ac:dyDescent="0.25">
      <c r="E15" s="26" t="s">
        <v>137</v>
      </c>
      <c r="F15" s="26"/>
      <c r="G15" s="26"/>
      <c r="H15" s="26"/>
      <c r="I15" s="26"/>
      <c r="J15" s="26"/>
      <c r="K15" s="26"/>
    </row>
    <row r="16" spans="2:13" x14ac:dyDescent="0.25">
      <c r="E16" s="12" t="s">
        <v>138</v>
      </c>
    </row>
    <row r="17" spans="5:11" x14ac:dyDescent="0.25">
      <c r="E17" s="12" t="s">
        <v>139</v>
      </c>
    </row>
    <row r="20" spans="5:11" x14ac:dyDescent="0.25">
      <c r="E20" s="26" t="s">
        <v>140</v>
      </c>
      <c r="F20" s="26"/>
      <c r="G20" s="26"/>
      <c r="H20" s="26"/>
      <c r="I20" s="26"/>
      <c r="J20" s="26"/>
      <c r="K20" s="26"/>
    </row>
    <row r="21" spans="5:11" x14ac:dyDescent="0.25">
      <c r="E21" s="12" t="s">
        <v>141</v>
      </c>
    </row>
    <row r="22" spans="5:11" x14ac:dyDescent="0.25">
      <c r="E22" s="12" t="s">
        <v>142</v>
      </c>
    </row>
    <row r="24" spans="5:11" ht="28.5" customHeight="1" x14ac:dyDescent="0.25">
      <c r="E24" s="12" t="s">
        <v>148</v>
      </c>
      <c r="G24" s="12" t="str">
        <f>Blad2!U48</f>
        <v>S1</v>
      </c>
      <c r="H24" s="12" t="str">
        <f>Blad2!V48</f>
        <v>S2</v>
      </c>
      <c r="I24" s="12" t="str">
        <f>Blad2!W48</f>
        <v>S3</v>
      </c>
      <c r="J24" s="12" t="str">
        <f>Blad2!X48</f>
        <v>S4</v>
      </c>
    </row>
    <row r="26" spans="5:11" x14ac:dyDescent="0.25">
      <c r="E26" s="12" t="s">
        <v>149</v>
      </c>
      <c r="G26" s="12" t="str">
        <f>Blad2!U52</f>
        <v/>
      </c>
      <c r="H26" s="12" t="str">
        <f>Blad2!V52</f>
        <v/>
      </c>
      <c r="I26" s="12" t="str">
        <f>Blad2!W52</f>
        <v/>
      </c>
      <c r="J26" s="12" t="str">
        <f>Blad2!X52</f>
        <v/>
      </c>
    </row>
    <row r="28" spans="5:11" x14ac:dyDescent="0.25">
      <c r="E28" s="12" t="s">
        <v>150</v>
      </c>
      <c r="G28" s="12" t="str">
        <f>Blad2!U56</f>
        <v/>
      </c>
      <c r="H28" s="12" t="str">
        <f>Blad2!V56</f>
        <v/>
      </c>
      <c r="I28" s="12" t="str">
        <f>Blad2!W56</f>
        <v/>
      </c>
      <c r="J28" s="12" t="str">
        <f>Blad2!X56</f>
        <v/>
      </c>
    </row>
    <row r="29" spans="5:11" x14ac:dyDescent="0.25">
      <c r="E29" s="25" t="s">
        <v>152</v>
      </c>
    </row>
  </sheetData>
  <sheetProtection algorithmName="SHA-512" hashValue="v/7hEEY7xrojmeRfehjxTeRNT0l28dfKGChBmlj6neTPcobTgBiKGVHDTbVPe0RsIAgpUwlQAiwVHLaBxyuweg==" saltValue="17b3MlNrhmr5HSR22pyMjQ==" spinCount="100000" sheet="1"/>
  <mergeCells count="2">
    <mergeCell ref="E15:K15"/>
    <mergeCell ref="E20:K20"/>
  </mergeCells>
  <pageMargins left="0.7" right="0.7" top="0.75" bottom="0.75" header="0.3" footer="0.3"/>
  <pageSetup paperSize="9" orientation="landscape"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6"/>
  <sheetViews>
    <sheetView showGridLines="0" workbookViewId="0"/>
  </sheetViews>
  <sheetFormatPr defaultColWidth="9.109375" defaultRowHeight="12.6" x14ac:dyDescent="0.2"/>
  <cols>
    <col min="1" max="1" width="9.44140625" style="24" customWidth="1"/>
    <col min="2" max="10" width="9.44140625" style="23" customWidth="1"/>
    <col min="11" max="15" width="9.44140625" style="22" customWidth="1"/>
    <col min="16" max="19" width="9.44140625" style="23" customWidth="1"/>
    <col min="20" max="69" width="9.44140625" style="22" customWidth="1"/>
    <col min="70" max="16384" width="9.109375" style="22"/>
  </cols>
  <sheetData>
    <row r="1" spans="1:37" x14ac:dyDescent="0.2">
      <c r="A1" s="21"/>
      <c r="B1" s="16" t="s">
        <v>107</v>
      </c>
      <c r="C1" s="17"/>
      <c r="D1" s="17"/>
      <c r="E1" s="17"/>
      <c r="F1" s="17"/>
      <c r="G1" s="16" t="s">
        <v>108</v>
      </c>
      <c r="H1" s="17"/>
      <c r="I1" s="17"/>
      <c r="J1" s="17"/>
      <c r="K1" s="15"/>
      <c r="L1" s="15"/>
      <c r="M1" s="15"/>
      <c r="N1" s="15"/>
      <c r="O1" s="15"/>
      <c r="P1" s="17"/>
      <c r="Q1" s="17"/>
      <c r="R1" s="17"/>
      <c r="S1" s="17"/>
      <c r="T1" s="15"/>
      <c r="U1" s="15"/>
      <c r="V1" s="15"/>
      <c r="W1" s="15"/>
      <c r="X1" s="15"/>
      <c r="Y1" s="15"/>
      <c r="Z1" s="15"/>
      <c r="AA1" s="15"/>
      <c r="AB1" s="15"/>
      <c r="AC1" s="15"/>
      <c r="AD1" s="15"/>
      <c r="AE1" s="15"/>
      <c r="AF1" s="15"/>
      <c r="AG1" s="15"/>
    </row>
    <row r="2" spans="1:37" x14ac:dyDescent="0.2">
      <c r="A2" s="21"/>
      <c r="B2" s="17"/>
      <c r="C2" s="17"/>
      <c r="D2" s="17"/>
      <c r="E2" s="17"/>
      <c r="F2" s="17"/>
      <c r="G2" s="17"/>
      <c r="H2" s="17"/>
      <c r="I2" s="17"/>
      <c r="J2" s="17"/>
      <c r="K2" s="15"/>
      <c r="L2" s="15"/>
      <c r="M2" s="15"/>
      <c r="N2" s="15"/>
      <c r="O2" s="15"/>
      <c r="P2" s="17"/>
      <c r="Q2" s="17"/>
      <c r="R2" s="17"/>
      <c r="S2" s="17"/>
      <c r="T2" s="15"/>
      <c r="U2" s="15"/>
      <c r="V2" s="15"/>
      <c r="W2" s="15"/>
      <c r="X2" s="15"/>
      <c r="Y2" s="15"/>
      <c r="Z2" s="15"/>
      <c r="AA2" s="15"/>
      <c r="AB2" s="15"/>
      <c r="AC2" s="15"/>
      <c r="AD2" s="15"/>
      <c r="AE2" s="15"/>
      <c r="AF2" s="15"/>
      <c r="AG2" s="15"/>
      <c r="AH2" s="22" t="s">
        <v>108</v>
      </c>
    </row>
    <row r="3" spans="1:37" x14ac:dyDescent="0.2">
      <c r="A3" s="21"/>
      <c r="B3" s="18" t="s">
        <v>103</v>
      </c>
      <c r="C3" s="18" t="s">
        <v>104</v>
      </c>
      <c r="D3" s="18" t="s">
        <v>105</v>
      </c>
      <c r="E3" s="18" t="s">
        <v>106</v>
      </c>
      <c r="F3" s="18"/>
      <c r="G3" s="18" t="s">
        <v>0</v>
      </c>
      <c r="H3" s="18" t="s">
        <v>1</v>
      </c>
      <c r="I3" s="18" t="s">
        <v>2</v>
      </c>
      <c r="J3" s="18" t="s">
        <v>3</v>
      </c>
      <c r="K3" s="15"/>
      <c r="L3" s="15" t="s">
        <v>121</v>
      </c>
      <c r="M3" s="15"/>
      <c r="N3" s="15"/>
      <c r="O3" s="15"/>
      <c r="P3" s="16" t="s">
        <v>122</v>
      </c>
      <c r="Q3" s="17"/>
      <c r="R3" s="17"/>
      <c r="S3" s="17"/>
      <c r="T3" s="15"/>
      <c r="U3" s="15" t="s">
        <v>114</v>
      </c>
      <c r="V3" s="15"/>
      <c r="W3" s="15"/>
      <c r="X3" s="15"/>
      <c r="Y3" s="15"/>
      <c r="Z3" s="15"/>
      <c r="AA3" s="15"/>
      <c r="AB3" s="15"/>
      <c r="AC3" s="15"/>
      <c r="AD3" s="15"/>
      <c r="AE3" s="15"/>
      <c r="AF3" s="15"/>
      <c r="AG3" s="15"/>
    </row>
    <row r="4" spans="1:37" x14ac:dyDescent="0.2">
      <c r="A4" s="21"/>
      <c r="B4" s="17"/>
      <c r="C4" s="17"/>
      <c r="D4" s="17"/>
      <c r="E4" s="17"/>
      <c r="F4" s="17"/>
      <c r="G4" s="17"/>
      <c r="H4" s="17"/>
      <c r="I4" s="17"/>
      <c r="J4" s="17"/>
      <c r="K4" s="15"/>
      <c r="L4" s="15"/>
      <c r="M4" s="15"/>
      <c r="N4" s="15"/>
      <c r="O4" s="15"/>
      <c r="P4" s="17" t="s">
        <v>123</v>
      </c>
      <c r="Q4" s="17" t="s">
        <v>124</v>
      </c>
      <c r="R4" s="17" t="s">
        <v>125</v>
      </c>
      <c r="S4" s="17" t="s">
        <v>126</v>
      </c>
      <c r="T4" s="15"/>
      <c r="U4" s="15" t="s">
        <v>123</v>
      </c>
      <c r="V4" s="15" t="s">
        <v>124</v>
      </c>
      <c r="W4" s="15" t="s">
        <v>125</v>
      </c>
      <c r="X4" s="15" t="s">
        <v>126</v>
      </c>
      <c r="Y4" s="15"/>
      <c r="Z4" s="15"/>
      <c r="AA4" s="15" t="s">
        <v>123</v>
      </c>
      <c r="AB4" s="15" t="s">
        <v>124</v>
      </c>
      <c r="AC4" s="15" t="s">
        <v>125</v>
      </c>
      <c r="AD4" s="15" t="s">
        <v>126</v>
      </c>
      <c r="AE4" s="15"/>
      <c r="AF4" s="15"/>
      <c r="AG4" s="15"/>
      <c r="AH4" s="23" t="s">
        <v>144</v>
      </c>
      <c r="AI4" s="23" t="s">
        <v>145</v>
      </c>
      <c r="AJ4" s="23" t="s">
        <v>146</v>
      </c>
      <c r="AK4" s="23" t="s">
        <v>147</v>
      </c>
    </row>
    <row r="5" spans="1:37" x14ac:dyDescent="0.2">
      <c r="A5" s="21">
        <v>1</v>
      </c>
      <c r="B5" s="17" t="s">
        <v>0</v>
      </c>
      <c r="C5" s="17" t="s">
        <v>2</v>
      </c>
      <c r="D5" s="17" t="s">
        <v>3</v>
      </c>
      <c r="E5" s="17" t="s">
        <v>1</v>
      </c>
      <c r="F5" s="17"/>
      <c r="G5" s="17">
        <v>1</v>
      </c>
      <c r="H5" s="17">
        <v>-2</v>
      </c>
      <c r="I5" s="17">
        <v>2</v>
      </c>
      <c r="J5" s="17">
        <v>-1</v>
      </c>
      <c r="K5" s="15"/>
      <c r="L5" s="15">
        <f>leiderschapstest!C11</f>
        <v>0</v>
      </c>
      <c r="M5" s="15">
        <f>leiderschapstest!C12</f>
        <v>0</v>
      </c>
      <c r="N5" s="15">
        <f>leiderschapstest!C13</f>
        <v>0</v>
      </c>
      <c r="O5" s="15">
        <f>leiderschapstest!C14</f>
        <v>0</v>
      </c>
      <c r="P5" s="17">
        <f>IF(L5="x",1,0)</f>
        <v>0</v>
      </c>
      <c r="Q5" s="17">
        <f>IF(M5="x",1,0)</f>
        <v>0</v>
      </c>
      <c r="R5" s="17">
        <f>IF(N5="x",1,0)</f>
        <v>0</v>
      </c>
      <c r="S5" s="17">
        <f>IF(O5="x",1,0)</f>
        <v>0</v>
      </c>
      <c r="T5" s="15"/>
      <c r="U5" s="15">
        <f>P5</f>
        <v>0</v>
      </c>
      <c r="V5" s="15">
        <f>R5</f>
        <v>0</v>
      </c>
      <c r="W5" s="15">
        <f>S5</f>
        <v>0</v>
      </c>
      <c r="X5" s="15">
        <f>Q5</f>
        <v>0</v>
      </c>
      <c r="Y5" s="15"/>
      <c r="Z5" s="15"/>
      <c r="AA5" s="15">
        <f>G5*P5</f>
        <v>0</v>
      </c>
      <c r="AB5" s="15">
        <f>H5*Q5</f>
        <v>0</v>
      </c>
      <c r="AC5" s="15">
        <f>I5*R5</f>
        <v>0</v>
      </c>
      <c r="AD5" s="15">
        <f>J5*S5</f>
        <v>0</v>
      </c>
      <c r="AE5" s="15"/>
      <c r="AF5" s="15">
        <f>SUM(P5:S5)</f>
        <v>0</v>
      </c>
      <c r="AG5" s="15" t="str">
        <f>IF(AF5&gt;1,"let op: je mag slechts één antwoord geven","")</f>
        <v/>
      </c>
      <c r="AH5" s="22">
        <f>Q5</f>
        <v>0</v>
      </c>
      <c r="AI5" s="22">
        <f>S5</f>
        <v>0</v>
      </c>
      <c r="AJ5" s="22">
        <f>P5</f>
        <v>0</v>
      </c>
      <c r="AK5" s="22">
        <f>R5</f>
        <v>0</v>
      </c>
    </row>
    <row r="6" spans="1:37" x14ac:dyDescent="0.2">
      <c r="A6" s="21"/>
      <c r="B6" s="17"/>
      <c r="C6" s="17"/>
      <c r="D6" s="17"/>
      <c r="E6" s="17"/>
      <c r="F6" s="17"/>
      <c r="G6" s="17"/>
      <c r="H6" s="17"/>
      <c r="I6" s="17"/>
      <c r="J6" s="17"/>
      <c r="K6" s="15"/>
      <c r="L6" s="15"/>
      <c r="M6" s="15"/>
      <c r="N6" s="15"/>
      <c r="O6" s="15"/>
      <c r="P6" s="17"/>
      <c r="Q6" s="17"/>
      <c r="R6" s="17"/>
      <c r="S6" s="17"/>
      <c r="T6" s="15"/>
      <c r="U6" s="15"/>
      <c r="V6" s="15"/>
      <c r="W6" s="15"/>
      <c r="X6" s="15"/>
      <c r="Y6" s="15"/>
      <c r="Z6" s="15"/>
      <c r="AA6" s="15">
        <f t="shared" ref="AA6:AA42" si="0">G6*P6</f>
        <v>0</v>
      </c>
      <c r="AB6" s="15">
        <f t="shared" ref="AB6:AB43" si="1">H6*Q6</f>
        <v>0</v>
      </c>
      <c r="AC6" s="15">
        <f t="shared" ref="AC6:AC43" si="2">I6*R6</f>
        <v>0</v>
      </c>
      <c r="AD6" s="15">
        <f t="shared" ref="AD6:AD43" si="3">J6*S6</f>
        <v>0</v>
      </c>
      <c r="AE6" s="15"/>
      <c r="AF6" s="15"/>
      <c r="AG6" s="15"/>
    </row>
    <row r="7" spans="1:37" x14ac:dyDescent="0.2">
      <c r="A7" s="21">
        <v>2</v>
      </c>
      <c r="B7" s="17" t="s">
        <v>0</v>
      </c>
      <c r="C7" s="17" t="s">
        <v>2</v>
      </c>
      <c r="D7" s="17" t="s">
        <v>1</v>
      </c>
      <c r="E7" s="17" t="s">
        <v>3</v>
      </c>
      <c r="F7" s="17"/>
      <c r="G7" s="17">
        <v>2</v>
      </c>
      <c r="H7" s="17">
        <v>-1</v>
      </c>
      <c r="I7" s="17">
        <v>1</v>
      </c>
      <c r="J7" s="17">
        <v>-2</v>
      </c>
      <c r="K7" s="15"/>
      <c r="L7" s="15">
        <f>leiderschapstest!C17</f>
        <v>0</v>
      </c>
      <c r="M7" s="15">
        <f>leiderschapstest!C18</f>
        <v>0</v>
      </c>
      <c r="N7" s="15">
        <f>leiderschapstest!C19</f>
        <v>0</v>
      </c>
      <c r="O7" s="15">
        <f>leiderschapstest!C20</f>
        <v>0</v>
      </c>
      <c r="P7" s="17">
        <f t="shared" ref="P7:P43" si="4">IF(L7="x",1,0)</f>
        <v>0</v>
      </c>
      <c r="Q7" s="17">
        <f t="shared" ref="Q7:Q43" si="5">IF(M7="x",1,0)</f>
        <v>0</v>
      </c>
      <c r="R7" s="17">
        <f t="shared" ref="R7:R43" si="6">IF(N7="x",1,0)</f>
        <v>0</v>
      </c>
      <c r="S7" s="17">
        <f t="shared" ref="S7:S43" si="7">IF(O7="x",1,0)</f>
        <v>0</v>
      </c>
      <c r="T7" s="15"/>
      <c r="U7" s="15">
        <f>P7</f>
        <v>0</v>
      </c>
      <c r="V7" s="15">
        <f>R7</f>
        <v>0</v>
      </c>
      <c r="W7" s="15">
        <f>Q7</f>
        <v>0</v>
      </c>
      <c r="X7" s="15">
        <f>S7</f>
        <v>0</v>
      </c>
      <c r="Y7" s="15"/>
      <c r="Z7" s="15"/>
      <c r="AA7" s="15">
        <f t="shared" si="0"/>
        <v>0</v>
      </c>
      <c r="AB7" s="15">
        <f t="shared" si="1"/>
        <v>0</v>
      </c>
      <c r="AC7" s="15">
        <f t="shared" si="2"/>
        <v>0</v>
      </c>
      <c r="AD7" s="15">
        <f t="shared" si="3"/>
        <v>0</v>
      </c>
      <c r="AE7" s="15"/>
      <c r="AF7" s="15">
        <f t="shared" ref="AF7:AF43" si="8">SUM(P7:S7)</f>
        <v>0</v>
      </c>
      <c r="AG7" s="15"/>
      <c r="AH7" s="22">
        <f>S7</f>
        <v>0</v>
      </c>
      <c r="AI7" s="22">
        <f>Q7</f>
        <v>0</v>
      </c>
      <c r="AJ7" s="22">
        <f>R7</f>
        <v>0</v>
      </c>
      <c r="AK7" s="22">
        <f>P7</f>
        <v>0</v>
      </c>
    </row>
    <row r="8" spans="1:37" x14ac:dyDescent="0.2">
      <c r="A8" s="21"/>
      <c r="B8" s="17"/>
      <c r="C8" s="17"/>
      <c r="D8" s="17"/>
      <c r="E8" s="17"/>
      <c r="F8" s="17"/>
      <c r="G8" s="17"/>
      <c r="H8" s="17"/>
      <c r="I8" s="17"/>
      <c r="J8" s="17"/>
      <c r="K8" s="15"/>
      <c r="L8" s="15"/>
      <c r="M8" s="15"/>
      <c r="N8" s="15"/>
      <c r="O8" s="15"/>
      <c r="P8" s="17"/>
      <c r="Q8" s="17"/>
      <c r="R8" s="17"/>
      <c r="S8" s="17"/>
      <c r="T8" s="15"/>
      <c r="U8" s="15"/>
      <c r="V8" s="15"/>
      <c r="W8" s="15"/>
      <c r="X8" s="15"/>
      <c r="Y8" s="15"/>
      <c r="Z8" s="15"/>
      <c r="AA8" s="15">
        <f t="shared" si="0"/>
        <v>0</v>
      </c>
      <c r="AB8" s="15">
        <f t="shared" si="1"/>
        <v>0</v>
      </c>
      <c r="AC8" s="15">
        <f t="shared" si="2"/>
        <v>0</v>
      </c>
      <c r="AD8" s="15">
        <f t="shared" si="3"/>
        <v>0</v>
      </c>
      <c r="AE8" s="15"/>
      <c r="AF8" s="15"/>
      <c r="AG8" s="15"/>
    </row>
    <row r="9" spans="1:37" x14ac:dyDescent="0.2">
      <c r="A9" s="21">
        <v>3</v>
      </c>
      <c r="B9" s="17" t="s">
        <v>0</v>
      </c>
      <c r="C9" s="17" t="s">
        <v>1</v>
      </c>
      <c r="D9" s="17" t="s">
        <v>2</v>
      </c>
      <c r="E9" s="17" t="s">
        <v>3</v>
      </c>
      <c r="F9" s="17"/>
      <c r="G9" s="17">
        <v>1</v>
      </c>
      <c r="H9" s="17">
        <v>2</v>
      </c>
      <c r="I9" s="17">
        <v>-1</v>
      </c>
      <c r="J9" s="17">
        <v>-2</v>
      </c>
      <c r="K9" s="15"/>
      <c r="L9" s="15">
        <f>leiderschapstest!C23</f>
        <v>0</v>
      </c>
      <c r="M9" s="15">
        <f>leiderschapstest!C24</f>
        <v>0</v>
      </c>
      <c r="N9" s="15">
        <f>leiderschapstest!C25</f>
        <v>0</v>
      </c>
      <c r="O9" s="15">
        <f>leiderschapstest!C26</f>
        <v>0</v>
      </c>
      <c r="P9" s="17">
        <f t="shared" si="4"/>
        <v>0</v>
      </c>
      <c r="Q9" s="17">
        <f t="shared" si="5"/>
        <v>0</v>
      </c>
      <c r="R9" s="17">
        <f t="shared" si="6"/>
        <v>0</v>
      </c>
      <c r="S9" s="17">
        <f t="shared" si="7"/>
        <v>0</v>
      </c>
      <c r="T9" s="15"/>
      <c r="U9" s="15">
        <f>P9</f>
        <v>0</v>
      </c>
      <c r="V9" s="15">
        <f>Q9</f>
        <v>0</v>
      </c>
      <c r="W9" s="15">
        <f>R9</f>
        <v>0</v>
      </c>
      <c r="X9" s="15">
        <f>S9</f>
        <v>0</v>
      </c>
      <c r="Y9" s="15"/>
      <c r="Z9" s="15"/>
      <c r="AA9" s="15">
        <f t="shared" si="0"/>
        <v>0</v>
      </c>
      <c r="AB9" s="15">
        <f t="shared" si="1"/>
        <v>0</v>
      </c>
      <c r="AC9" s="15">
        <f t="shared" si="2"/>
        <v>0</v>
      </c>
      <c r="AD9" s="15">
        <f t="shared" si="3"/>
        <v>0</v>
      </c>
      <c r="AE9" s="15"/>
      <c r="AF9" s="15">
        <f t="shared" si="8"/>
        <v>0</v>
      </c>
      <c r="AG9" s="15"/>
      <c r="AH9" s="22">
        <f>S9</f>
        <v>0</v>
      </c>
      <c r="AI9" s="22">
        <f>R9</f>
        <v>0</v>
      </c>
      <c r="AJ9" s="22">
        <f>P9</f>
        <v>0</v>
      </c>
      <c r="AK9" s="22">
        <f>Q9</f>
        <v>0</v>
      </c>
    </row>
    <row r="10" spans="1:37" x14ac:dyDescent="0.2">
      <c r="A10" s="21"/>
      <c r="B10" s="17"/>
      <c r="C10" s="17"/>
      <c r="D10" s="17"/>
      <c r="E10" s="17"/>
      <c r="F10" s="17"/>
      <c r="G10" s="17"/>
      <c r="H10" s="17"/>
      <c r="I10" s="17"/>
      <c r="J10" s="17"/>
      <c r="K10" s="15"/>
      <c r="L10" s="15"/>
      <c r="M10" s="15"/>
      <c r="N10" s="15"/>
      <c r="O10" s="15"/>
      <c r="P10" s="17"/>
      <c r="Q10" s="17"/>
      <c r="R10" s="17"/>
      <c r="S10" s="17"/>
      <c r="T10" s="15"/>
      <c r="U10" s="15"/>
      <c r="V10" s="15"/>
      <c r="W10" s="15"/>
      <c r="X10" s="15"/>
      <c r="Y10" s="15"/>
      <c r="Z10" s="15"/>
      <c r="AA10" s="15">
        <f t="shared" si="0"/>
        <v>0</v>
      </c>
      <c r="AB10" s="15">
        <f t="shared" si="1"/>
        <v>0</v>
      </c>
      <c r="AC10" s="15">
        <f t="shared" si="2"/>
        <v>0</v>
      </c>
      <c r="AD10" s="15">
        <f t="shared" si="3"/>
        <v>0</v>
      </c>
      <c r="AE10" s="15"/>
      <c r="AF10" s="15"/>
      <c r="AG10" s="15"/>
    </row>
    <row r="11" spans="1:37" x14ac:dyDescent="0.2">
      <c r="A11" s="21">
        <v>4</v>
      </c>
      <c r="B11" s="17" t="s">
        <v>2</v>
      </c>
      <c r="C11" s="17" t="s">
        <v>1</v>
      </c>
      <c r="D11" s="17" t="s">
        <v>3</v>
      </c>
      <c r="E11" s="17" t="s">
        <v>0</v>
      </c>
      <c r="F11" s="17"/>
      <c r="G11" s="17">
        <v>-2</v>
      </c>
      <c r="H11" s="17">
        <v>1</v>
      </c>
      <c r="I11" s="17">
        <v>2</v>
      </c>
      <c r="J11" s="17">
        <v>-1</v>
      </c>
      <c r="K11" s="15"/>
      <c r="L11" s="15">
        <f>leiderschapstest!C29</f>
        <v>0</v>
      </c>
      <c r="M11" s="15">
        <f>leiderschapstest!C30</f>
        <v>0</v>
      </c>
      <c r="N11" s="15">
        <f>leiderschapstest!C31</f>
        <v>0</v>
      </c>
      <c r="O11" s="15">
        <f>leiderschapstest!C32</f>
        <v>0</v>
      </c>
      <c r="P11" s="17">
        <f t="shared" si="4"/>
        <v>0</v>
      </c>
      <c r="Q11" s="17">
        <f t="shared" si="5"/>
        <v>0</v>
      </c>
      <c r="R11" s="17">
        <f t="shared" si="6"/>
        <v>0</v>
      </c>
      <c r="S11" s="17">
        <f t="shared" si="7"/>
        <v>0</v>
      </c>
      <c r="T11" s="15"/>
      <c r="U11" s="15">
        <f>R11</f>
        <v>0</v>
      </c>
      <c r="V11" s="15">
        <f>Q11</f>
        <v>0</v>
      </c>
      <c r="W11" s="15">
        <f>S11</f>
        <v>0</v>
      </c>
      <c r="X11" s="15">
        <f>P11</f>
        <v>0</v>
      </c>
      <c r="Y11" s="15"/>
      <c r="Z11" s="15"/>
      <c r="AA11" s="15">
        <f t="shared" si="0"/>
        <v>0</v>
      </c>
      <c r="AB11" s="15">
        <f t="shared" si="1"/>
        <v>0</v>
      </c>
      <c r="AC11" s="15">
        <f t="shared" si="2"/>
        <v>0</v>
      </c>
      <c r="AD11" s="15">
        <f t="shared" si="3"/>
        <v>0</v>
      </c>
      <c r="AE11" s="15"/>
      <c r="AF11" s="15">
        <f t="shared" si="8"/>
        <v>0</v>
      </c>
      <c r="AG11" s="15"/>
      <c r="AH11" s="22">
        <f>P11</f>
        <v>0</v>
      </c>
      <c r="AI11" s="22">
        <f>S11</f>
        <v>0</v>
      </c>
      <c r="AJ11" s="22">
        <f>Q11</f>
        <v>0</v>
      </c>
      <c r="AK11" s="22">
        <f>R11</f>
        <v>0</v>
      </c>
    </row>
    <row r="12" spans="1:37" x14ac:dyDescent="0.2">
      <c r="A12" s="21"/>
      <c r="B12" s="17"/>
      <c r="C12" s="17"/>
      <c r="D12" s="17"/>
      <c r="E12" s="17"/>
      <c r="F12" s="17"/>
      <c r="G12" s="17"/>
      <c r="H12" s="17"/>
      <c r="I12" s="17"/>
      <c r="J12" s="17"/>
      <c r="K12" s="15"/>
      <c r="L12" s="15"/>
      <c r="M12" s="15"/>
      <c r="N12" s="15"/>
      <c r="O12" s="15"/>
      <c r="P12" s="17"/>
      <c r="Q12" s="17"/>
      <c r="R12" s="17"/>
      <c r="S12" s="17"/>
      <c r="T12" s="15"/>
      <c r="U12" s="15"/>
      <c r="V12" s="15"/>
      <c r="W12" s="15"/>
      <c r="X12" s="15"/>
      <c r="Y12" s="15"/>
      <c r="Z12" s="15"/>
      <c r="AA12" s="15">
        <f t="shared" si="0"/>
        <v>0</v>
      </c>
      <c r="AB12" s="15">
        <f t="shared" si="1"/>
        <v>0</v>
      </c>
      <c r="AC12" s="15">
        <f t="shared" si="2"/>
        <v>0</v>
      </c>
      <c r="AD12" s="15">
        <f t="shared" si="3"/>
        <v>0</v>
      </c>
      <c r="AE12" s="15"/>
      <c r="AF12" s="15"/>
      <c r="AG12" s="15"/>
    </row>
    <row r="13" spans="1:37" x14ac:dyDescent="0.2">
      <c r="A13" s="21">
        <v>5</v>
      </c>
      <c r="B13" s="17" t="s">
        <v>3</v>
      </c>
      <c r="C13" s="17" t="s">
        <v>0</v>
      </c>
      <c r="D13" s="17" t="s">
        <v>2</v>
      </c>
      <c r="E13" s="17" t="s">
        <v>1</v>
      </c>
      <c r="F13" s="17"/>
      <c r="G13" s="17">
        <v>1</v>
      </c>
      <c r="H13" s="17">
        <v>-1</v>
      </c>
      <c r="I13" s="17">
        <v>2</v>
      </c>
      <c r="J13" s="17">
        <v>-2</v>
      </c>
      <c r="K13" s="15"/>
      <c r="L13" s="15">
        <f>leiderschapstest!C35</f>
        <v>0</v>
      </c>
      <c r="M13" s="15">
        <f>leiderschapstest!C36</f>
        <v>0</v>
      </c>
      <c r="N13" s="15">
        <f>leiderschapstest!C37</f>
        <v>0</v>
      </c>
      <c r="O13" s="15">
        <f>leiderschapstest!C38</f>
        <v>0</v>
      </c>
      <c r="P13" s="17">
        <f t="shared" si="4"/>
        <v>0</v>
      </c>
      <c r="Q13" s="17">
        <f t="shared" si="5"/>
        <v>0</v>
      </c>
      <c r="R13" s="17">
        <f t="shared" si="6"/>
        <v>0</v>
      </c>
      <c r="S13" s="17">
        <f t="shared" si="7"/>
        <v>0</v>
      </c>
      <c r="T13" s="15"/>
      <c r="U13" s="15">
        <f>S13</f>
        <v>0</v>
      </c>
      <c r="V13" s="15">
        <f>P13</f>
        <v>0</v>
      </c>
      <c r="W13" s="15">
        <f>R13</f>
        <v>0</v>
      </c>
      <c r="X13" s="15">
        <f>Q13</f>
        <v>0</v>
      </c>
      <c r="Y13" s="15"/>
      <c r="Z13" s="15"/>
      <c r="AA13" s="15">
        <f t="shared" si="0"/>
        <v>0</v>
      </c>
      <c r="AB13" s="15">
        <f t="shared" si="1"/>
        <v>0</v>
      </c>
      <c r="AC13" s="15">
        <f t="shared" si="2"/>
        <v>0</v>
      </c>
      <c r="AD13" s="15">
        <f t="shared" si="3"/>
        <v>0</v>
      </c>
      <c r="AE13" s="15"/>
      <c r="AF13" s="15">
        <f t="shared" si="8"/>
        <v>0</v>
      </c>
      <c r="AG13" s="15"/>
      <c r="AH13" s="22">
        <f>S13</f>
        <v>0</v>
      </c>
      <c r="AI13" s="22">
        <f>Q13</f>
        <v>0</v>
      </c>
      <c r="AJ13" s="22">
        <f>P13</f>
        <v>0</v>
      </c>
      <c r="AK13" s="22">
        <f>R13</f>
        <v>0</v>
      </c>
    </row>
    <row r="14" spans="1:37" x14ac:dyDescent="0.2">
      <c r="A14" s="21"/>
      <c r="B14" s="17"/>
      <c r="C14" s="17"/>
      <c r="D14" s="17"/>
      <c r="E14" s="17"/>
      <c r="F14" s="17"/>
      <c r="G14" s="17"/>
      <c r="H14" s="17"/>
      <c r="I14" s="17"/>
      <c r="J14" s="17"/>
      <c r="K14" s="15"/>
      <c r="L14" s="15"/>
      <c r="M14" s="15"/>
      <c r="N14" s="15"/>
      <c r="O14" s="15"/>
      <c r="P14" s="17"/>
      <c r="Q14" s="17"/>
      <c r="R14" s="17"/>
      <c r="S14" s="17"/>
      <c r="T14" s="15"/>
      <c r="U14" s="15"/>
      <c r="V14" s="15"/>
      <c r="W14" s="15"/>
      <c r="X14" s="15"/>
      <c r="Y14" s="15"/>
      <c r="Z14" s="15"/>
      <c r="AA14" s="15">
        <f t="shared" si="0"/>
        <v>0</v>
      </c>
      <c r="AB14" s="15">
        <f t="shared" si="1"/>
        <v>0</v>
      </c>
      <c r="AC14" s="15">
        <f t="shared" si="2"/>
        <v>0</v>
      </c>
      <c r="AD14" s="15">
        <f t="shared" si="3"/>
        <v>0</v>
      </c>
      <c r="AE14" s="15"/>
      <c r="AF14" s="15"/>
      <c r="AG14" s="15"/>
    </row>
    <row r="15" spans="1:37" x14ac:dyDescent="0.2">
      <c r="A15" s="21">
        <v>6</v>
      </c>
      <c r="B15" s="17" t="s">
        <v>0</v>
      </c>
      <c r="C15" s="17" t="s">
        <v>2</v>
      </c>
      <c r="D15" s="17" t="s">
        <v>3</v>
      </c>
      <c r="E15" s="17" t="s">
        <v>1</v>
      </c>
      <c r="F15" s="17"/>
      <c r="G15" s="17">
        <v>-2</v>
      </c>
      <c r="H15" s="17">
        <v>1</v>
      </c>
      <c r="I15" s="17">
        <v>-1</v>
      </c>
      <c r="J15" s="17">
        <v>2</v>
      </c>
      <c r="K15" s="15"/>
      <c r="L15" s="15">
        <f>leiderschapstest!C41</f>
        <v>0</v>
      </c>
      <c r="M15" s="15">
        <f>leiderschapstest!C42</f>
        <v>0</v>
      </c>
      <c r="N15" s="15">
        <f>leiderschapstest!C43</f>
        <v>0</v>
      </c>
      <c r="O15" s="15">
        <f>leiderschapstest!C44</f>
        <v>0</v>
      </c>
      <c r="P15" s="17">
        <f t="shared" si="4"/>
        <v>0</v>
      </c>
      <c r="Q15" s="17">
        <f t="shared" si="5"/>
        <v>0</v>
      </c>
      <c r="R15" s="17">
        <f t="shared" si="6"/>
        <v>0</v>
      </c>
      <c r="S15" s="17">
        <f t="shared" si="7"/>
        <v>0</v>
      </c>
      <c r="T15" s="15"/>
      <c r="U15" s="15">
        <f>P15</f>
        <v>0</v>
      </c>
      <c r="V15" s="15">
        <f>R15</f>
        <v>0</v>
      </c>
      <c r="W15" s="15">
        <f>S15</f>
        <v>0</v>
      </c>
      <c r="X15" s="15">
        <f>Q15</f>
        <v>0</v>
      </c>
      <c r="Y15" s="15"/>
      <c r="Z15" s="15"/>
      <c r="AA15" s="15">
        <f t="shared" si="0"/>
        <v>0</v>
      </c>
      <c r="AB15" s="15">
        <f t="shared" si="1"/>
        <v>0</v>
      </c>
      <c r="AC15" s="15">
        <f t="shared" si="2"/>
        <v>0</v>
      </c>
      <c r="AD15" s="15">
        <f t="shared" si="3"/>
        <v>0</v>
      </c>
      <c r="AE15" s="15"/>
      <c r="AF15" s="15">
        <f t="shared" si="8"/>
        <v>0</v>
      </c>
      <c r="AG15" s="15"/>
      <c r="AH15" s="22">
        <f>P15</f>
        <v>0</v>
      </c>
      <c r="AI15" s="22">
        <f>R15</f>
        <v>0</v>
      </c>
      <c r="AJ15" s="22">
        <f>Q15</f>
        <v>0</v>
      </c>
      <c r="AK15" s="22">
        <f>S15</f>
        <v>0</v>
      </c>
    </row>
    <row r="16" spans="1:37" x14ac:dyDescent="0.2">
      <c r="A16" s="21"/>
      <c r="B16" s="17"/>
      <c r="C16" s="17"/>
      <c r="D16" s="17"/>
      <c r="E16" s="17"/>
      <c r="F16" s="17"/>
      <c r="G16" s="17"/>
      <c r="H16" s="17"/>
      <c r="I16" s="17"/>
      <c r="J16" s="17"/>
      <c r="K16" s="15"/>
      <c r="L16" s="15"/>
      <c r="M16" s="15"/>
      <c r="N16" s="15"/>
      <c r="O16" s="15"/>
      <c r="P16" s="17"/>
      <c r="Q16" s="17"/>
      <c r="R16" s="17"/>
      <c r="S16" s="17"/>
      <c r="T16" s="15"/>
      <c r="U16" s="15"/>
      <c r="V16" s="15"/>
      <c r="W16" s="15"/>
      <c r="X16" s="15"/>
      <c r="Y16" s="15"/>
      <c r="Z16" s="15"/>
      <c r="AA16" s="15">
        <f t="shared" si="0"/>
        <v>0</v>
      </c>
      <c r="AB16" s="15">
        <f t="shared" si="1"/>
        <v>0</v>
      </c>
      <c r="AC16" s="15">
        <f t="shared" si="2"/>
        <v>0</v>
      </c>
      <c r="AD16" s="15">
        <f t="shared" si="3"/>
        <v>0</v>
      </c>
      <c r="AE16" s="15"/>
      <c r="AF16" s="15"/>
      <c r="AG16" s="15"/>
    </row>
    <row r="17" spans="1:37" x14ac:dyDescent="0.2">
      <c r="A17" s="21">
        <v>7</v>
      </c>
      <c r="B17" s="17" t="s">
        <v>1</v>
      </c>
      <c r="C17" s="17" t="s">
        <v>3</v>
      </c>
      <c r="D17" s="17" t="s">
        <v>0</v>
      </c>
      <c r="E17" s="17" t="s">
        <v>2</v>
      </c>
      <c r="F17" s="17"/>
      <c r="G17" s="17">
        <v>-1</v>
      </c>
      <c r="H17" s="17">
        <v>2</v>
      </c>
      <c r="I17" s="17">
        <v>-2</v>
      </c>
      <c r="J17" s="17">
        <v>1</v>
      </c>
      <c r="K17" s="15"/>
      <c r="L17" s="15">
        <f>leiderschapstest!C47</f>
        <v>0</v>
      </c>
      <c r="M17" s="15">
        <f>leiderschapstest!C48</f>
        <v>0</v>
      </c>
      <c r="N17" s="15">
        <f>leiderschapstest!C49</f>
        <v>0</v>
      </c>
      <c r="O17" s="15">
        <f>leiderschapstest!C50</f>
        <v>0</v>
      </c>
      <c r="P17" s="17">
        <f t="shared" si="4"/>
        <v>0</v>
      </c>
      <c r="Q17" s="17">
        <f t="shared" si="5"/>
        <v>0</v>
      </c>
      <c r="R17" s="17">
        <f t="shared" si="6"/>
        <v>0</v>
      </c>
      <c r="S17" s="17">
        <f t="shared" si="7"/>
        <v>0</v>
      </c>
      <c r="T17" s="15"/>
      <c r="U17" s="15">
        <f>Q17</f>
        <v>0</v>
      </c>
      <c r="V17" s="15">
        <f>S17</f>
        <v>0</v>
      </c>
      <c r="W17" s="15">
        <f>P17</f>
        <v>0</v>
      </c>
      <c r="X17" s="15">
        <f>R17</f>
        <v>0</v>
      </c>
      <c r="Y17" s="15"/>
      <c r="Z17" s="15"/>
      <c r="AA17" s="15">
        <f t="shared" si="0"/>
        <v>0</v>
      </c>
      <c r="AB17" s="15">
        <f t="shared" si="1"/>
        <v>0</v>
      </c>
      <c r="AC17" s="15">
        <f t="shared" si="2"/>
        <v>0</v>
      </c>
      <c r="AD17" s="15">
        <f t="shared" si="3"/>
        <v>0</v>
      </c>
      <c r="AE17" s="15"/>
      <c r="AF17" s="15">
        <f t="shared" si="8"/>
        <v>0</v>
      </c>
      <c r="AG17" s="15"/>
      <c r="AH17" s="22">
        <f>R17</f>
        <v>0</v>
      </c>
      <c r="AI17" s="22">
        <f>P17</f>
        <v>0</v>
      </c>
      <c r="AJ17" s="22">
        <f>S17</f>
        <v>0</v>
      </c>
      <c r="AK17" s="22">
        <f>Q17</f>
        <v>0</v>
      </c>
    </row>
    <row r="18" spans="1:37" x14ac:dyDescent="0.2">
      <c r="A18" s="21"/>
      <c r="B18" s="17"/>
      <c r="C18" s="17"/>
      <c r="D18" s="17"/>
      <c r="E18" s="17"/>
      <c r="F18" s="17"/>
      <c r="G18" s="17"/>
      <c r="H18" s="17"/>
      <c r="I18" s="17"/>
      <c r="J18" s="17"/>
      <c r="K18" s="15"/>
      <c r="L18" s="15"/>
      <c r="M18" s="15"/>
      <c r="N18" s="15"/>
      <c r="O18" s="15"/>
      <c r="P18" s="17"/>
      <c r="Q18" s="17"/>
      <c r="R18" s="17"/>
      <c r="S18" s="17"/>
      <c r="T18" s="15"/>
      <c r="U18" s="15"/>
      <c r="V18" s="15"/>
      <c r="W18" s="15"/>
      <c r="X18" s="15"/>
      <c r="Y18" s="15"/>
      <c r="Z18" s="15"/>
      <c r="AA18" s="15">
        <f t="shared" si="0"/>
        <v>0</v>
      </c>
      <c r="AB18" s="15">
        <f t="shared" si="1"/>
        <v>0</v>
      </c>
      <c r="AC18" s="15">
        <f t="shared" si="2"/>
        <v>0</v>
      </c>
      <c r="AD18" s="15">
        <f t="shared" si="3"/>
        <v>0</v>
      </c>
      <c r="AE18" s="15"/>
      <c r="AF18" s="15"/>
      <c r="AG18" s="15"/>
    </row>
    <row r="19" spans="1:37" x14ac:dyDescent="0.2">
      <c r="A19" s="21">
        <v>8</v>
      </c>
      <c r="B19" s="17" t="s">
        <v>2</v>
      </c>
      <c r="C19" s="17" t="s">
        <v>1</v>
      </c>
      <c r="D19" s="17" t="s">
        <v>0</v>
      </c>
      <c r="E19" s="17" t="s">
        <v>3</v>
      </c>
      <c r="F19" s="17"/>
      <c r="G19" s="17">
        <v>2</v>
      </c>
      <c r="H19" s="17">
        <v>-1</v>
      </c>
      <c r="I19" s="17">
        <v>-2</v>
      </c>
      <c r="J19" s="17">
        <v>1</v>
      </c>
      <c r="K19" s="15"/>
      <c r="L19" s="15">
        <f>leiderschapstest!C53</f>
        <v>0</v>
      </c>
      <c r="M19" s="15">
        <f>leiderschapstest!C54</f>
        <v>0</v>
      </c>
      <c r="N19" s="15">
        <f>leiderschapstest!C55</f>
        <v>0</v>
      </c>
      <c r="O19" s="15">
        <f>leiderschapstest!C56</f>
        <v>0</v>
      </c>
      <c r="P19" s="17">
        <f t="shared" si="4"/>
        <v>0</v>
      </c>
      <c r="Q19" s="17">
        <f t="shared" si="5"/>
        <v>0</v>
      </c>
      <c r="R19" s="17">
        <f t="shared" si="6"/>
        <v>0</v>
      </c>
      <c r="S19" s="17">
        <f t="shared" si="7"/>
        <v>0</v>
      </c>
      <c r="T19" s="15"/>
      <c r="U19" s="15">
        <f>R19</f>
        <v>0</v>
      </c>
      <c r="V19" s="15">
        <f>Q19</f>
        <v>0</v>
      </c>
      <c r="W19" s="15">
        <f>P19</f>
        <v>0</v>
      </c>
      <c r="X19" s="15">
        <f>S19</f>
        <v>0</v>
      </c>
      <c r="Y19" s="15"/>
      <c r="Z19" s="15"/>
      <c r="AA19" s="15">
        <f t="shared" si="0"/>
        <v>0</v>
      </c>
      <c r="AB19" s="15">
        <f t="shared" si="1"/>
        <v>0</v>
      </c>
      <c r="AC19" s="15">
        <f t="shared" si="2"/>
        <v>0</v>
      </c>
      <c r="AD19" s="15">
        <f t="shared" si="3"/>
        <v>0</v>
      </c>
      <c r="AE19" s="15"/>
      <c r="AF19" s="15">
        <f t="shared" si="8"/>
        <v>0</v>
      </c>
      <c r="AG19" s="15"/>
      <c r="AH19" s="22">
        <f>R19</f>
        <v>0</v>
      </c>
      <c r="AI19" s="22">
        <f>Q19</f>
        <v>0</v>
      </c>
      <c r="AJ19" s="22">
        <f>S19</f>
        <v>0</v>
      </c>
      <c r="AK19" s="22">
        <f>P19</f>
        <v>0</v>
      </c>
    </row>
    <row r="20" spans="1:37" x14ac:dyDescent="0.2">
      <c r="A20" s="21"/>
      <c r="B20" s="17"/>
      <c r="C20" s="17"/>
      <c r="D20" s="17"/>
      <c r="E20" s="17"/>
      <c r="F20" s="17"/>
      <c r="G20" s="17"/>
      <c r="H20" s="17"/>
      <c r="I20" s="17"/>
      <c r="J20" s="17"/>
      <c r="K20" s="15"/>
      <c r="L20" s="15"/>
      <c r="M20" s="15"/>
      <c r="N20" s="15"/>
      <c r="O20" s="15"/>
      <c r="P20" s="17"/>
      <c r="Q20" s="17"/>
      <c r="R20" s="17"/>
      <c r="S20" s="17"/>
      <c r="T20" s="15"/>
      <c r="U20" s="15"/>
      <c r="V20" s="15"/>
      <c r="W20" s="15"/>
      <c r="X20" s="15"/>
      <c r="Y20" s="15"/>
      <c r="Z20" s="15"/>
      <c r="AA20" s="15">
        <f t="shared" si="0"/>
        <v>0</v>
      </c>
      <c r="AB20" s="15">
        <f t="shared" si="1"/>
        <v>0</v>
      </c>
      <c r="AC20" s="15">
        <f t="shared" si="2"/>
        <v>0</v>
      </c>
      <c r="AD20" s="15">
        <f t="shared" si="3"/>
        <v>0</v>
      </c>
      <c r="AE20" s="15"/>
      <c r="AF20" s="15"/>
      <c r="AG20" s="15"/>
    </row>
    <row r="21" spans="1:37" x14ac:dyDescent="0.2">
      <c r="A21" s="21">
        <v>9</v>
      </c>
      <c r="B21" s="17" t="s">
        <v>3</v>
      </c>
      <c r="C21" s="17" t="s">
        <v>1</v>
      </c>
      <c r="D21" s="17" t="s">
        <v>0</v>
      </c>
      <c r="E21" s="17" t="s">
        <v>2</v>
      </c>
      <c r="F21" s="17"/>
      <c r="G21" s="17">
        <v>1</v>
      </c>
      <c r="H21" s="17">
        <v>-1</v>
      </c>
      <c r="I21" s="17">
        <v>2</v>
      </c>
      <c r="J21" s="17">
        <v>-2</v>
      </c>
      <c r="K21" s="15"/>
      <c r="L21" s="15">
        <f>leiderschapstest!C59</f>
        <v>0</v>
      </c>
      <c r="M21" s="15">
        <f>leiderschapstest!C60</f>
        <v>0</v>
      </c>
      <c r="N21" s="15">
        <f>leiderschapstest!C61</f>
        <v>0</v>
      </c>
      <c r="O21" s="15">
        <f>leiderschapstest!C62</f>
        <v>0</v>
      </c>
      <c r="P21" s="17">
        <f t="shared" si="4"/>
        <v>0</v>
      </c>
      <c r="Q21" s="17">
        <f t="shared" si="5"/>
        <v>0</v>
      </c>
      <c r="R21" s="17">
        <f t="shared" si="6"/>
        <v>0</v>
      </c>
      <c r="S21" s="17">
        <f t="shared" si="7"/>
        <v>0</v>
      </c>
      <c r="T21" s="15"/>
      <c r="U21" s="15">
        <f>S21</f>
        <v>0</v>
      </c>
      <c r="V21" s="15">
        <f>Q21</f>
        <v>0</v>
      </c>
      <c r="W21" s="15">
        <f>P21</f>
        <v>0</v>
      </c>
      <c r="X21" s="15">
        <f>R21</f>
        <v>0</v>
      </c>
      <c r="Y21" s="15"/>
      <c r="Z21" s="15"/>
      <c r="AA21" s="15">
        <f t="shared" si="0"/>
        <v>0</v>
      </c>
      <c r="AB21" s="15">
        <f t="shared" si="1"/>
        <v>0</v>
      </c>
      <c r="AC21" s="15">
        <f t="shared" si="2"/>
        <v>0</v>
      </c>
      <c r="AD21" s="15">
        <f t="shared" si="3"/>
        <v>0</v>
      </c>
      <c r="AE21" s="15"/>
      <c r="AF21" s="15">
        <f t="shared" si="8"/>
        <v>0</v>
      </c>
      <c r="AG21" s="15"/>
      <c r="AH21" s="22">
        <f>S21</f>
        <v>0</v>
      </c>
      <c r="AI21" s="22">
        <f>Q21</f>
        <v>0</v>
      </c>
      <c r="AJ21" s="22">
        <f>P21</f>
        <v>0</v>
      </c>
      <c r="AK21" s="22">
        <f>R21</f>
        <v>0</v>
      </c>
    </row>
    <row r="22" spans="1:37" x14ac:dyDescent="0.2">
      <c r="A22" s="21"/>
      <c r="B22" s="17"/>
      <c r="C22" s="17"/>
      <c r="D22" s="17"/>
      <c r="E22" s="17"/>
      <c r="F22" s="17"/>
      <c r="G22" s="17"/>
      <c r="H22" s="17"/>
      <c r="I22" s="17"/>
      <c r="J22" s="17"/>
      <c r="K22" s="15"/>
      <c r="L22" s="15"/>
      <c r="M22" s="15"/>
      <c r="N22" s="15"/>
      <c r="O22" s="15"/>
      <c r="P22" s="17"/>
      <c r="Q22" s="17"/>
      <c r="R22" s="17"/>
      <c r="S22" s="17"/>
      <c r="T22" s="15"/>
      <c r="U22" s="15"/>
      <c r="V22" s="15"/>
      <c r="W22" s="15"/>
      <c r="X22" s="15"/>
      <c r="Y22" s="15"/>
      <c r="Z22" s="15"/>
      <c r="AA22" s="15">
        <f t="shared" si="0"/>
        <v>0</v>
      </c>
      <c r="AB22" s="15">
        <f t="shared" si="1"/>
        <v>0</v>
      </c>
      <c r="AC22" s="15">
        <f t="shared" si="2"/>
        <v>0</v>
      </c>
      <c r="AD22" s="15">
        <f t="shared" si="3"/>
        <v>0</v>
      </c>
      <c r="AE22" s="15"/>
      <c r="AF22" s="15"/>
      <c r="AG22" s="15"/>
    </row>
    <row r="23" spans="1:37" x14ac:dyDescent="0.2">
      <c r="A23" s="21">
        <v>10</v>
      </c>
      <c r="B23" s="17" t="s">
        <v>1</v>
      </c>
      <c r="C23" s="17" t="s">
        <v>2</v>
      </c>
      <c r="D23" s="17" t="s">
        <v>3</v>
      </c>
      <c r="E23" s="17" t="s">
        <v>0</v>
      </c>
      <c r="F23" s="17"/>
      <c r="G23" s="17">
        <v>-2</v>
      </c>
      <c r="H23" s="17">
        <v>-1</v>
      </c>
      <c r="I23" s="17">
        <v>2</v>
      </c>
      <c r="J23" s="17">
        <v>1</v>
      </c>
      <c r="K23" s="15"/>
      <c r="L23" s="15">
        <f>leiderschapstest!C65</f>
        <v>0</v>
      </c>
      <c r="M23" s="15">
        <f>leiderschapstest!C66</f>
        <v>0</v>
      </c>
      <c r="N23" s="15">
        <f>leiderschapstest!C67</f>
        <v>0</v>
      </c>
      <c r="O23" s="15">
        <f>leiderschapstest!C68</f>
        <v>0</v>
      </c>
      <c r="P23" s="17">
        <f t="shared" si="4"/>
        <v>0</v>
      </c>
      <c r="Q23" s="17">
        <f t="shared" si="5"/>
        <v>0</v>
      </c>
      <c r="R23" s="17">
        <f t="shared" si="6"/>
        <v>0</v>
      </c>
      <c r="S23" s="17">
        <f t="shared" si="7"/>
        <v>0</v>
      </c>
      <c r="T23" s="15"/>
      <c r="U23" s="15">
        <f>Q23</f>
        <v>0</v>
      </c>
      <c r="V23" s="15">
        <f>R23</f>
        <v>0</v>
      </c>
      <c r="W23" s="15">
        <f>S23</f>
        <v>0</v>
      </c>
      <c r="X23" s="15">
        <f>P23</f>
        <v>0</v>
      </c>
      <c r="Y23" s="15"/>
      <c r="Z23" s="15"/>
      <c r="AA23" s="15">
        <f t="shared" si="0"/>
        <v>0</v>
      </c>
      <c r="AB23" s="15">
        <f t="shared" si="1"/>
        <v>0</v>
      </c>
      <c r="AC23" s="15">
        <f t="shared" si="2"/>
        <v>0</v>
      </c>
      <c r="AD23" s="15">
        <f t="shared" si="3"/>
        <v>0</v>
      </c>
      <c r="AE23" s="15"/>
      <c r="AF23" s="15">
        <f t="shared" si="8"/>
        <v>0</v>
      </c>
      <c r="AG23" s="15"/>
      <c r="AH23" s="22">
        <f>P23</f>
        <v>0</v>
      </c>
      <c r="AI23" s="22">
        <f>Q23</f>
        <v>0</v>
      </c>
      <c r="AJ23" s="22">
        <f>R23</f>
        <v>0</v>
      </c>
      <c r="AK23" s="22">
        <f>S23</f>
        <v>0</v>
      </c>
    </row>
    <row r="24" spans="1:37" x14ac:dyDescent="0.2">
      <c r="A24" s="21"/>
      <c r="B24" s="17"/>
      <c r="C24" s="17"/>
      <c r="D24" s="17"/>
      <c r="E24" s="17"/>
      <c r="F24" s="17"/>
      <c r="G24" s="17"/>
      <c r="H24" s="17"/>
      <c r="I24" s="17"/>
      <c r="J24" s="17"/>
      <c r="K24" s="15"/>
      <c r="L24" s="15"/>
      <c r="M24" s="15"/>
      <c r="N24" s="15"/>
      <c r="O24" s="15"/>
      <c r="P24" s="17"/>
      <c r="Q24" s="17"/>
      <c r="R24" s="17"/>
      <c r="S24" s="17"/>
      <c r="T24" s="15"/>
      <c r="U24" s="15"/>
      <c r="V24" s="15"/>
      <c r="W24" s="15"/>
      <c r="X24" s="15"/>
      <c r="Y24" s="15"/>
      <c r="Z24" s="15"/>
      <c r="AA24" s="15">
        <f t="shared" si="0"/>
        <v>0</v>
      </c>
      <c r="AB24" s="15">
        <f t="shared" si="1"/>
        <v>0</v>
      </c>
      <c r="AC24" s="15">
        <f t="shared" si="2"/>
        <v>0</v>
      </c>
      <c r="AD24" s="15">
        <f t="shared" si="3"/>
        <v>0</v>
      </c>
      <c r="AE24" s="15"/>
      <c r="AF24" s="15"/>
      <c r="AG24" s="15"/>
    </row>
    <row r="25" spans="1:37" x14ac:dyDescent="0.2">
      <c r="A25" s="21">
        <v>11</v>
      </c>
      <c r="B25" s="17" t="s">
        <v>1</v>
      </c>
      <c r="C25" s="17" t="s">
        <v>2</v>
      </c>
      <c r="D25" s="17" t="s">
        <v>3</v>
      </c>
      <c r="E25" s="17" t="s">
        <v>0</v>
      </c>
      <c r="F25" s="17"/>
      <c r="G25" s="17">
        <v>2</v>
      </c>
      <c r="H25" s="17">
        <v>-2</v>
      </c>
      <c r="I25" s="17">
        <v>-1</v>
      </c>
      <c r="J25" s="17">
        <v>1</v>
      </c>
      <c r="K25" s="15"/>
      <c r="L25" s="15">
        <f>leiderschapstest!C71</f>
        <v>0</v>
      </c>
      <c r="M25" s="15">
        <f>leiderschapstest!C72</f>
        <v>0</v>
      </c>
      <c r="N25" s="15">
        <f>leiderschapstest!C73</f>
        <v>0</v>
      </c>
      <c r="O25" s="15">
        <f>leiderschapstest!C74</f>
        <v>0</v>
      </c>
      <c r="P25" s="17">
        <f t="shared" si="4"/>
        <v>0</v>
      </c>
      <c r="Q25" s="17">
        <f t="shared" si="5"/>
        <v>0</v>
      </c>
      <c r="R25" s="17">
        <f t="shared" si="6"/>
        <v>0</v>
      </c>
      <c r="S25" s="17">
        <f t="shared" si="7"/>
        <v>0</v>
      </c>
      <c r="T25" s="15"/>
      <c r="U25" s="15">
        <f>Q25</f>
        <v>0</v>
      </c>
      <c r="V25" s="15">
        <f>R25</f>
        <v>0</v>
      </c>
      <c r="W25" s="15">
        <f>S25</f>
        <v>0</v>
      </c>
      <c r="X25" s="15">
        <f>P25</f>
        <v>0</v>
      </c>
      <c r="Y25" s="15"/>
      <c r="Z25" s="15"/>
      <c r="AA25" s="15">
        <f t="shared" si="0"/>
        <v>0</v>
      </c>
      <c r="AB25" s="15">
        <f t="shared" si="1"/>
        <v>0</v>
      </c>
      <c r="AC25" s="15">
        <f t="shared" si="2"/>
        <v>0</v>
      </c>
      <c r="AD25" s="15">
        <f t="shared" si="3"/>
        <v>0</v>
      </c>
      <c r="AE25" s="15"/>
      <c r="AF25" s="15">
        <f t="shared" si="8"/>
        <v>0</v>
      </c>
      <c r="AG25" s="15"/>
      <c r="AH25" s="22">
        <f>Q25</f>
        <v>0</v>
      </c>
      <c r="AI25" s="22">
        <f>R25</f>
        <v>0</v>
      </c>
      <c r="AJ25" s="22">
        <f>S25</f>
        <v>0</v>
      </c>
      <c r="AK25" s="22">
        <f>P25</f>
        <v>0</v>
      </c>
    </row>
    <row r="26" spans="1:37" x14ac:dyDescent="0.2">
      <c r="A26" s="21"/>
      <c r="B26" s="17"/>
      <c r="C26" s="17"/>
      <c r="D26" s="17"/>
      <c r="E26" s="17"/>
      <c r="F26" s="17"/>
      <c r="G26" s="17"/>
      <c r="H26" s="17"/>
      <c r="I26" s="17"/>
      <c r="J26" s="17"/>
      <c r="K26" s="15"/>
      <c r="L26" s="15"/>
      <c r="M26" s="15"/>
      <c r="N26" s="15"/>
      <c r="O26" s="15"/>
      <c r="P26" s="17"/>
      <c r="Q26" s="17"/>
      <c r="R26" s="17"/>
      <c r="S26" s="17"/>
      <c r="T26" s="15"/>
      <c r="U26" s="15"/>
      <c r="V26" s="15"/>
      <c r="W26" s="15"/>
      <c r="X26" s="15"/>
      <c r="Y26" s="15"/>
      <c r="Z26" s="15"/>
      <c r="AA26" s="15">
        <f t="shared" si="0"/>
        <v>0</v>
      </c>
      <c r="AB26" s="15">
        <f t="shared" si="1"/>
        <v>0</v>
      </c>
      <c r="AC26" s="15">
        <f t="shared" si="2"/>
        <v>0</v>
      </c>
      <c r="AD26" s="15">
        <f t="shared" si="3"/>
        <v>0</v>
      </c>
      <c r="AE26" s="15"/>
      <c r="AF26" s="15"/>
      <c r="AG26" s="15"/>
    </row>
    <row r="27" spans="1:37" x14ac:dyDescent="0.2">
      <c r="A27" s="21">
        <v>12</v>
      </c>
      <c r="B27" s="17" t="s">
        <v>0</v>
      </c>
      <c r="C27" s="17" t="s">
        <v>2</v>
      </c>
      <c r="D27" s="17" t="s">
        <v>1</v>
      </c>
      <c r="E27" s="17" t="s">
        <v>3</v>
      </c>
      <c r="F27" s="17"/>
      <c r="G27" s="17">
        <v>-2</v>
      </c>
      <c r="H27" s="17">
        <v>2</v>
      </c>
      <c r="I27" s="17">
        <v>-1</v>
      </c>
      <c r="J27" s="17">
        <v>1</v>
      </c>
      <c r="K27" s="15"/>
      <c r="L27" s="15">
        <f>leiderschapstest!C77</f>
        <v>0</v>
      </c>
      <c r="M27" s="15">
        <f>leiderschapstest!C78</f>
        <v>0</v>
      </c>
      <c r="N27" s="15">
        <f>leiderschapstest!C79</f>
        <v>0</v>
      </c>
      <c r="O27" s="15">
        <f>leiderschapstest!C80</f>
        <v>0</v>
      </c>
      <c r="P27" s="17">
        <f t="shared" si="4"/>
        <v>0</v>
      </c>
      <c r="Q27" s="17">
        <f t="shared" si="5"/>
        <v>0</v>
      </c>
      <c r="R27" s="17">
        <f t="shared" si="6"/>
        <v>0</v>
      </c>
      <c r="S27" s="17">
        <f t="shared" si="7"/>
        <v>0</v>
      </c>
      <c r="T27" s="15"/>
      <c r="U27" s="15">
        <f>P27</f>
        <v>0</v>
      </c>
      <c r="V27" s="15">
        <f>R27</f>
        <v>0</v>
      </c>
      <c r="W27" s="15">
        <f>Q27</f>
        <v>0</v>
      </c>
      <c r="X27" s="15">
        <f>S27</f>
        <v>0</v>
      </c>
      <c r="Y27" s="15"/>
      <c r="Z27" s="15"/>
      <c r="AA27" s="15">
        <f t="shared" si="0"/>
        <v>0</v>
      </c>
      <c r="AB27" s="15">
        <f t="shared" si="1"/>
        <v>0</v>
      </c>
      <c r="AC27" s="15">
        <f t="shared" si="2"/>
        <v>0</v>
      </c>
      <c r="AD27" s="15">
        <f t="shared" si="3"/>
        <v>0</v>
      </c>
      <c r="AE27" s="15"/>
      <c r="AF27" s="15">
        <f t="shared" si="8"/>
        <v>0</v>
      </c>
      <c r="AG27" s="15"/>
      <c r="AH27" s="22">
        <f>P27</f>
        <v>0</v>
      </c>
      <c r="AI27" s="22">
        <f>R27</f>
        <v>0</v>
      </c>
      <c r="AJ27" s="22">
        <f>S27</f>
        <v>0</v>
      </c>
      <c r="AK27" s="22">
        <f>Q27</f>
        <v>0</v>
      </c>
    </row>
    <row r="28" spans="1:37" x14ac:dyDescent="0.2">
      <c r="A28" s="21"/>
      <c r="B28" s="17"/>
      <c r="C28" s="17"/>
      <c r="D28" s="17"/>
      <c r="E28" s="17"/>
      <c r="F28" s="17"/>
      <c r="G28" s="17"/>
      <c r="H28" s="17"/>
      <c r="I28" s="17"/>
      <c r="J28" s="17"/>
      <c r="K28" s="15"/>
      <c r="L28" s="15"/>
      <c r="M28" s="15"/>
      <c r="N28" s="15"/>
      <c r="O28" s="15"/>
      <c r="P28" s="17"/>
      <c r="Q28" s="17"/>
      <c r="R28" s="17"/>
      <c r="S28" s="17"/>
      <c r="T28" s="15"/>
      <c r="U28" s="15"/>
      <c r="V28" s="15"/>
      <c r="W28" s="15"/>
      <c r="X28" s="15"/>
      <c r="Y28" s="15"/>
      <c r="Z28" s="15"/>
      <c r="AA28" s="15">
        <f t="shared" si="0"/>
        <v>0</v>
      </c>
      <c r="AB28" s="15">
        <f t="shared" si="1"/>
        <v>0</v>
      </c>
      <c r="AC28" s="15">
        <f t="shared" si="2"/>
        <v>0</v>
      </c>
      <c r="AD28" s="15">
        <f t="shared" si="3"/>
        <v>0</v>
      </c>
      <c r="AE28" s="15"/>
      <c r="AF28" s="15"/>
      <c r="AG28" s="15"/>
    </row>
    <row r="29" spans="1:37" x14ac:dyDescent="0.2">
      <c r="A29" s="21">
        <v>13</v>
      </c>
      <c r="B29" s="17" t="s">
        <v>1</v>
      </c>
      <c r="C29" s="17" t="s">
        <v>2</v>
      </c>
      <c r="D29" s="17" t="s">
        <v>3</v>
      </c>
      <c r="E29" s="17" t="s">
        <v>0</v>
      </c>
      <c r="F29" s="17"/>
      <c r="G29" s="17">
        <v>-2</v>
      </c>
      <c r="H29" s="17">
        <v>2</v>
      </c>
      <c r="I29" s="17">
        <v>1</v>
      </c>
      <c r="J29" s="17">
        <v>-1</v>
      </c>
      <c r="K29" s="15"/>
      <c r="L29" s="15">
        <f>leiderschapstest!C83</f>
        <v>0</v>
      </c>
      <c r="M29" s="15">
        <f>leiderschapstest!C84</f>
        <v>0</v>
      </c>
      <c r="N29" s="15">
        <f>leiderschapstest!C85</f>
        <v>0</v>
      </c>
      <c r="O29" s="15">
        <f>leiderschapstest!C86</f>
        <v>0</v>
      </c>
      <c r="P29" s="17">
        <f t="shared" si="4"/>
        <v>0</v>
      </c>
      <c r="Q29" s="17">
        <f t="shared" si="5"/>
        <v>0</v>
      </c>
      <c r="R29" s="17">
        <f t="shared" si="6"/>
        <v>0</v>
      </c>
      <c r="S29" s="17">
        <f t="shared" si="7"/>
        <v>0</v>
      </c>
      <c r="T29" s="15"/>
      <c r="U29" s="15">
        <f>Q29</f>
        <v>0</v>
      </c>
      <c r="V29" s="15">
        <f>R29</f>
        <v>0</v>
      </c>
      <c r="W29" s="15">
        <f>S29</f>
        <v>0</v>
      </c>
      <c r="X29" s="15">
        <f>P29</f>
        <v>0</v>
      </c>
      <c r="Y29" s="15"/>
      <c r="Z29" s="15"/>
      <c r="AA29" s="15">
        <f t="shared" si="0"/>
        <v>0</v>
      </c>
      <c r="AB29" s="15">
        <f t="shared" si="1"/>
        <v>0</v>
      </c>
      <c r="AC29" s="15">
        <f t="shared" si="2"/>
        <v>0</v>
      </c>
      <c r="AD29" s="15">
        <f t="shared" si="3"/>
        <v>0</v>
      </c>
      <c r="AE29" s="15"/>
      <c r="AF29" s="15">
        <f t="shared" si="8"/>
        <v>0</v>
      </c>
      <c r="AG29" s="15"/>
      <c r="AH29" s="22">
        <f>P29</f>
        <v>0</v>
      </c>
      <c r="AI29" s="22">
        <f>S29</f>
        <v>0</v>
      </c>
      <c r="AJ29" s="22">
        <f>R29</f>
        <v>0</v>
      </c>
      <c r="AK29" s="22">
        <f>Q29</f>
        <v>0</v>
      </c>
    </row>
    <row r="30" spans="1:37" x14ac:dyDescent="0.2">
      <c r="A30" s="21"/>
      <c r="B30" s="17"/>
      <c r="C30" s="17"/>
      <c r="D30" s="17"/>
      <c r="E30" s="17"/>
      <c r="F30" s="17"/>
      <c r="G30" s="17"/>
      <c r="H30" s="17"/>
      <c r="I30" s="17"/>
      <c r="J30" s="17"/>
      <c r="K30" s="15"/>
      <c r="L30" s="15"/>
      <c r="M30" s="15"/>
      <c r="N30" s="15"/>
      <c r="O30" s="15"/>
      <c r="P30" s="17"/>
      <c r="Q30" s="17"/>
      <c r="R30" s="17"/>
      <c r="S30" s="17"/>
      <c r="T30" s="15"/>
      <c r="U30" s="15"/>
      <c r="V30" s="15"/>
      <c r="W30" s="15"/>
      <c r="X30" s="15"/>
      <c r="Y30" s="15"/>
      <c r="Z30" s="15"/>
      <c r="AA30" s="15">
        <f t="shared" si="0"/>
        <v>0</v>
      </c>
      <c r="AB30" s="15">
        <f t="shared" si="1"/>
        <v>0</v>
      </c>
      <c r="AC30" s="15">
        <f t="shared" si="2"/>
        <v>0</v>
      </c>
      <c r="AD30" s="15">
        <f t="shared" si="3"/>
        <v>0</v>
      </c>
      <c r="AE30" s="15"/>
      <c r="AF30" s="15"/>
      <c r="AG30" s="15"/>
    </row>
    <row r="31" spans="1:37" x14ac:dyDescent="0.2">
      <c r="A31" s="21">
        <v>14</v>
      </c>
      <c r="B31" s="17" t="s">
        <v>3</v>
      </c>
      <c r="C31" s="17" t="s">
        <v>1</v>
      </c>
      <c r="D31" s="17" t="s">
        <v>0</v>
      </c>
      <c r="E31" s="17" t="s">
        <v>2</v>
      </c>
      <c r="F31" s="17"/>
      <c r="G31" s="17">
        <v>-2</v>
      </c>
      <c r="H31" s="17">
        <v>-1</v>
      </c>
      <c r="I31" s="17">
        <v>2</v>
      </c>
      <c r="J31" s="17">
        <v>1</v>
      </c>
      <c r="K31" s="15"/>
      <c r="L31" s="15">
        <f>leiderschapstest!C89</f>
        <v>0</v>
      </c>
      <c r="M31" s="15">
        <f>leiderschapstest!C90</f>
        <v>0</v>
      </c>
      <c r="N31" s="15">
        <f>leiderschapstest!C91</f>
        <v>0</v>
      </c>
      <c r="O31" s="15">
        <f>leiderschapstest!C92</f>
        <v>0</v>
      </c>
      <c r="P31" s="17">
        <f t="shared" si="4"/>
        <v>0</v>
      </c>
      <c r="Q31" s="17">
        <f t="shared" si="5"/>
        <v>0</v>
      </c>
      <c r="R31" s="17">
        <f t="shared" si="6"/>
        <v>0</v>
      </c>
      <c r="S31" s="17">
        <f t="shared" si="7"/>
        <v>0</v>
      </c>
      <c r="T31" s="15"/>
      <c r="U31" s="15">
        <f>S31</f>
        <v>0</v>
      </c>
      <c r="V31" s="15">
        <f>Q31</f>
        <v>0</v>
      </c>
      <c r="W31" s="15">
        <f>P31</f>
        <v>0</v>
      </c>
      <c r="X31" s="15">
        <f>R31</f>
        <v>0</v>
      </c>
      <c r="Y31" s="15"/>
      <c r="Z31" s="15"/>
      <c r="AA31" s="15">
        <f t="shared" si="0"/>
        <v>0</v>
      </c>
      <c r="AB31" s="15">
        <f t="shared" si="1"/>
        <v>0</v>
      </c>
      <c r="AC31" s="15">
        <f t="shared" si="2"/>
        <v>0</v>
      </c>
      <c r="AD31" s="15">
        <f t="shared" si="3"/>
        <v>0</v>
      </c>
      <c r="AE31" s="15"/>
      <c r="AF31" s="15">
        <f t="shared" si="8"/>
        <v>0</v>
      </c>
      <c r="AG31" s="15"/>
      <c r="AH31" s="22">
        <f>S31</f>
        <v>0</v>
      </c>
      <c r="AI31" s="22">
        <f>Q31</f>
        <v>0</v>
      </c>
      <c r="AJ31" s="22">
        <f>R31</f>
        <v>0</v>
      </c>
      <c r="AK31" s="22">
        <f>P31</f>
        <v>0</v>
      </c>
    </row>
    <row r="32" spans="1:37" x14ac:dyDescent="0.2">
      <c r="A32" s="21"/>
      <c r="B32" s="17"/>
      <c r="C32" s="17"/>
      <c r="D32" s="17"/>
      <c r="E32" s="17"/>
      <c r="F32" s="17"/>
      <c r="G32" s="17"/>
      <c r="H32" s="17"/>
      <c r="I32" s="17"/>
      <c r="J32" s="17"/>
      <c r="K32" s="15"/>
      <c r="L32" s="15"/>
      <c r="M32" s="15"/>
      <c r="N32" s="15"/>
      <c r="O32" s="15"/>
      <c r="P32" s="17"/>
      <c r="Q32" s="17"/>
      <c r="R32" s="17"/>
      <c r="S32" s="17"/>
      <c r="T32" s="15"/>
      <c r="U32" s="15"/>
      <c r="V32" s="15"/>
      <c r="W32" s="15"/>
      <c r="X32" s="15"/>
      <c r="Y32" s="15"/>
      <c r="Z32" s="15"/>
      <c r="AA32" s="15">
        <f t="shared" si="0"/>
        <v>0</v>
      </c>
      <c r="AB32" s="15">
        <f t="shared" si="1"/>
        <v>0</v>
      </c>
      <c r="AC32" s="15">
        <f t="shared" si="2"/>
        <v>0</v>
      </c>
      <c r="AD32" s="15">
        <f t="shared" si="3"/>
        <v>0</v>
      </c>
      <c r="AE32" s="15"/>
      <c r="AF32" s="15"/>
      <c r="AG32" s="15"/>
    </row>
    <row r="33" spans="1:37" x14ac:dyDescent="0.2">
      <c r="A33" s="21">
        <v>15</v>
      </c>
      <c r="B33" s="17" t="s">
        <v>0</v>
      </c>
      <c r="C33" s="17" t="s">
        <v>2</v>
      </c>
      <c r="D33" s="17" t="s">
        <v>1</v>
      </c>
      <c r="E33" s="17" t="s">
        <v>3</v>
      </c>
      <c r="F33" s="17"/>
      <c r="G33" s="17">
        <v>-2</v>
      </c>
      <c r="H33" s="17">
        <v>-1</v>
      </c>
      <c r="I33" s="17">
        <v>1</v>
      </c>
      <c r="J33" s="17">
        <v>2</v>
      </c>
      <c r="K33" s="15"/>
      <c r="L33" s="15">
        <f>leiderschapstest!C95</f>
        <v>0</v>
      </c>
      <c r="M33" s="15">
        <f>leiderschapstest!C96</f>
        <v>0</v>
      </c>
      <c r="N33" s="15">
        <f>leiderschapstest!C97</f>
        <v>0</v>
      </c>
      <c r="O33" s="15">
        <f>leiderschapstest!C98</f>
        <v>0</v>
      </c>
      <c r="P33" s="17">
        <f t="shared" si="4"/>
        <v>0</v>
      </c>
      <c r="Q33" s="17">
        <f t="shared" si="5"/>
        <v>0</v>
      </c>
      <c r="R33" s="17">
        <f t="shared" si="6"/>
        <v>0</v>
      </c>
      <c r="S33" s="17">
        <f t="shared" si="7"/>
        <v>0</v>
      </c>
      <c r="T33" s="15"/>
      <c r="U33" s="15">
        <f>P33</f>
        <v>0</v>
      </c>
      <c r="V33" s="15">
        <f>R33</f>
        <v>0</v>
      </c>
      <c r="W33" s="15">
        <f>Q33</f>
        <v>0</v>
      </c>
      <c r="X33" s="15">
        <f>S33</f>
        <v>0</v>
      </c>
      <c r="Y33" s="15"/>
      <c r="Z33" s="15"/>
      <c r="AA33" s="15">
        <f t="shared" si="0"/>
        <v>0</v>
      </c>
      <c r="AB33" s="15">
        <f t="shared" si="1"/>
        <v>0</v>
      </c>
      <c r="AC33" s="15">
        <f t="shared" si="2"/>
        <v>0</v>
      </c>
      <c r="AD33" s="15">
        <f t="shared" si="3"/>
        <v>0</v>
      </c>
      <c r="AE33" s="15"/>
      <c r="AF33" s="15">
        <f t="shared" si="8"/>
        <v>0</v>
      </c>
      <c r="AG33" s="15"/>
      <c r="AH33" s="22">
        <f>P33</f>
        <v>0</v>
      </c>
      <c r="AI33" s="22">
        <f>R33</f>
        <v>0</v>
      </c>
      <c r="AJ33" s="22">
        <f>Q33</f>
        <v>0</v>
      </c>
      <c r="AK33" s="22">
        <f>S33</f>
        <v>0</v>
      </c>
    </row>
    <row r="34" spans="1:37" x14ac:dyDescent="0.2">
      <c r="A34" s="21"/>
      <c r="B34" s="17"/>
      <c r="C34" s="17"/>
      <c r="D34" s="17"/>
      <c r="E34" s="17"/>
      <c r="F34" s="17"/>
      <c r="G34" s="17"/>
      <c r="H34" s="17"/>
      <c r="I34" s="17"/>
      <c r="J34" s="17"/>
      <c r="K34" s="15"/>
      <c r="L34" s="15"/>
      <c r="M34" s="15"/>
      <c r="N34" s="15"/>
      <c r="O34" s="15"/>
      <c r="P34" s="17"/>
      <c r="Q34" s="17"/>
      <c r="R34" s="17"/>
      <c r="S34" s="17"/>
      <c r="T34" s="15"/>
      <c r="U34" s="15"/>
      <c r="V34" s="15"/>
      <c r="W34" s="15"/>
      <c r="X34" s="15"/>
      <c r="Y34" s="15"/>
      <c r="Z34" s="15"/>
      <c r="AA34" s="15">
        <f t="shared" si="0"/>
        <v>0</v>
      </c>
      <c r="AB34" s="15">
        <f t="shared" si="1"/>
        <v>0</v>
      </c>
      <c r="AC34" s="15">
        <f t="shared" si="2"/>
        <v>0</v>
      </c>
      <c r="AD34" s="15">
        <f t="shared" si="3"/>
        <v>0</v>
      </c>
      <c r="AE34" s="15"/>
      <c r="AF34" s="15"/>
      <c r="AG34" s="15"/>
    </row>
    <row r="35" spans="1:37" x14ac:dyDescent="0.2">
      <c r="A35" s="21">
        <v>16</v>
      </c>
      <c r="B35" s="17" t="s">
        <v>1</v>
      </c>
      <c r="C35" s="17" t="s">
        <v>3</v>
      </c>
      <c r="D35" s="17" t="s">
        <v>2</v>
      </c>
      <c r="E35" s="17" t="s">
        <v>0</v>
      </c>
      <c r="F35" s="17"/>
      <c r="G35" s="17">
        <v>2</v>
      </c>
      <c r="H35" s="17">
        <v>-2</v>
      </c>
      <c r="I35" s="17">
        <v>1</v>
      </c>
      <c r="J35" s="17">
        <v>-1</v>
      </c>
      <c r="K35" s="15"/>
      <c r="L35" s="15">
        <f>leiderschapstest!C101</f>
        <v>0</v>
      </c>
      <c r="M35" s="15">
        <f>leiderschapstest!C102</f>
        <v>0</v>
      </c>
      <c r="N35" s="15">
        <f>leiderschapstest!C103</f>
        <v>0</v>
      </c>
      <c r="O35" s="15">
        <f>leiderschapstest!C104</f>
        <v>0</v>
      </c>
      <c r="P35" s="17">
        <f t="shared" si="4"/>
        <v>0</v>
      </c>
      <c r="Q35" s="17">
        <f t="shared" si="5"/>
        <v>0</v>
      </c>
      <c r="R35" s="17">
        <f t="shared" si="6"/>
        <v>0</v>
      </c>
      <c r="S35" s="17">
        <f t="shared" si="7"/>
        <v>0</v>
      </c>
      <c r="T35" s="15"/>
      <c r="U35" s="15">
        <f>Q35</f>
        <v>0</v>
      </c>
      <c r="V35" s="15">
        <f>S35</f>
        <v>0</v>
      </c>
      <c r="W35" s="15">
        <f>R35</f>
        <v>0</v>
      </c>
      <c r="X35" s="15">
        <f>P35</f>
        <v>0</v>
      </c>
      <c r="Y35" s="15"/>
      <c r="Z35" s="15"/>
      <c r="AA35" s="15">
        <f t="shared" si="0"/>
        <v>0</v>
      </c>
      <c r="AB35" s="15">
        <f t="shared" si="1"/>
        <v>0</v>
      </c>
      <c r="AC35" s="15">
        <f t="shared" si="2"/>
        <v>0</v>
      </c>
      <c r="AD35" s="15">
        <f t="shared" si="3"/>
        <v>0</v>
      </c>
      <c r="AE35" s="15"/>
      <c r="AF35" s="15">
        <f t="shared" si="8"/>
        <v>0</v>
      </c>
      <c r="AG35" s="15"/>
      <c r="AH35" s="22">
        <f>Q35</f>
        <v>0</v>
      </c>
      <c r="AI35" s="22">
        <f>S35</f>
        <v>0</v>
      </c>
      <c r="AJ35" s="22">
        <f>R35</f>
        <v>0</v>
      </c>
      <c r="AK35" s="22">
        <f>P35</f>
        <v>0</v>
      </c>
    </row>
    <row r="36" spans="1:37" x14ac:dyDescent="0.2">
      <c r="A36" s="21"/>
      <c r="B36" s="17"/>
      <c r="C36" s="17"/>
      <c r="D36" s="17"/>
      <c r="E36" s="17"/>
      <c r="F36" s="17"/>
      <c r="G36" s="17"/>
      <c r="H36" s="17"/>
      <c r="I36" s="17"/>
      <c r="J36" s="17"/>
      <c r="K36" s="15"/>
      <c r="L36" s="15"/>
      <c r="M36" s="15"/>
      <c r="N36" s="15"/>
      <c r="O36" s="15"/>
      <c r="P36" s="17"/>
      <c r="Q36" s="17"/>
      <c r="R36" s="17"/>
      <c r="S36" s="17"/>
      <c r="T36" s="15"/>
      <c r="U36" s="15"/>
      <c r="V36" s="15"/>
      <c r="W36" s="15"/>
      <c r="X36" s="15"/>
      <c r="Y36" s="15"/>
      <c r="Z36" s="15"/>
      <c r="AA36" s="15">
        <f t="shared" si="0"/>
        <v>0</v>
      </c>
      <c r="AB36" s="15">
        <f t="shared" si="1"/>
        <v>0</v>
      </c>
      <c r="AC36" s="15">
        <f t="shared" si="2"/>
        <v>0</v>
      </c>
      <c r="AD36" s="15">
        <f t="shared" si="3"/>
        <v>0</v>
      </c>
      <c r="AE36" s="15"/>
      <c r="AF36" s="15"/>
      <c r="AG36" s="15"/>
    </row>
    <row r="37" spans="1:37" x14ac:dyDescent="0.2">
      <c r="A37" s="21">
        <v>17</v>
      </c>
      <c r="B37" s="17" t="s">
        <v>1</v>
      </c>
      <c r="C37" s="17" t="s">
        <v>3</v>
      </c>
      <c r="D37" s="17" t="s">
        <v>0</v>
      </c>
      <c r="E37" s="17" t="s">
        <v>2</v>
      </c>
      <c r="F37" s="17"/>
      <c r="G37" s="17">
        <v>1</v>
      </c>
      <c r="H37" s="17">
        <v>-2</v>
      </c>
      <c r="I37" s="17">
        <v>2</v>
      </c>
      <c r="J37" s="17">
        <v>-1</v>
      </c>
      <c r="K37" s="15"/>
      <c r="L37" s="15">
        <f>leiderschapstest!C107</f>
        <v>0</v>
      </c>
      <c r="M37" s="15">
        <f>leiderschapstest!C108</f>
        <v>0</v>
      </c>
      <c r="N37" s="15">
        <f>leiderschapstest!C109</f>
        <v>0</v>
      </c>
      <c r="O37" s="15">
        <f>leiderschapstest!C110</f>
        <v>0</v>
      </c>
      <c r="P37" s="17">
        <f t="shared" si="4"/>
        <v>0</v>
      </c>
      <c r="Q37" s="17">
        <f t="shared" si="5"/>
        <v>0</v>
      </c>
      <c r="R37" s="17">
        <f t="shared" si="6"/>
        <v>0</v>
      </c>
      <c r="S37" s="17">
        <f t="shared" si="7"/>
        <v>0</v>
      </c>
      <c r="T37" s="15"/>
      <c r="U37" s="15">
        <f>Q37</f>
        <v>0</v>
      </c>
      <c r="V37" s="15">
        <f>S37</f>
        <v>0</v>
      </c>
      <c r="W37" s="15">
        <f>P37</f>
        <v>0</v>
      </c>
      <c r="X37" s="15">
        <f>R37</f>
        <v>0</v>
      </c>
      <c r="Y37" s="15"/>
      <c r="Z37" s="15"/>
      <c r="AA37" s="15">
        <f t="shared" si="0"/>
        <v>0</v>
      </c>
      <c r="AB37" s="15">
        <f t="shared" si="1"/>
        <v>0</v>
      </c>
      <c r="AC37" s="15">
        <f t="shared" si="2"/>
        <v>0</v>
      </c>
      <c r="AD37" s="15">
        <f t="shared" si="3"/>
        <v>0</v>
      </c>
      <c r="AE37" s="15"/>
      <c r="AF37" s="15">
        <f t="shared" si="8"/>
        <v>0</v>
      </c>
      <c r="AG37" s="15"/>
      <c r="AH37" s="22">
        <f>Q37</f>
        <v>0</v>
      </c>
      <c r="AI37" s="22">
        <f>S37</f>
        <v>0</v>
      </c>
      <c r="AJ37" s="22">
        <f>P37</f>
        <v>0</v>
      </c>
      <c r="AK37" s="22">
        <f>R37</f>
        <v>0</v>
      </c>
    </row>
    <row r="38" spans="1:37" x14ac:dyDescent="0.2">
      <c r="A38" s="21"/>
      <c r="B38" s="17"/>
      <c r="C38" s="17"/>
      <c r="D38" s="17"/>
      <c r="E38" s="17"/>
      <c r="F38" s="17"/>
      <c r="G38" s="17"/>
      <c r="H38" s="17"/>
      <c r="I38" s="17"/>
      <c r="J38" s="17"/>
      <c r="K38" s="15"/>
      <c r="L38" s="15"/>
      <c r="M38" s="15"/>
      <c r="N38" s="15"/>
      <c r="O38" s="15"/>
      <c r="P38" s="17"/>
      <c r="Q38" s="17"/>
      <c r="R38" s="17"/>
      <c r="S38" s="17"/>
      <c r="T38" s="15"/>
      <c r="U38" s="15"/>
      <c r="V38" s="15"/>
      <c r="W38" s="15"/>
      <c r="X38" s="15"/>
      <c r="Y38" s="15"/>
      <c r="Z38" s="15"/>
      <c r="AA38" s="15">
        <f t="shared" si="0"/>
        <v>0</v>
      </c>
      <c r="AB38" s="15">
        <f t="shared" si="1"/>
        <v>0</v>
      </c>
      <c r="AC38" s="15">
        <f t="shared" si="2"/>
        <v>0</v>
      </c>
      <c r="AD38" s="15">
        <f t="shared" si="3"/>
        <v>0</v>
      </c>
      <c r="AE38" s="15"/>
      <c r="AF38" s="15"/>
      <c r="AG38" s="15"/>
    </row>
    <row r="39" spans="1:37" x14ac:dyDescent="0.2">
      <c r="A39" s="21">
        <v>18</v>
      </c>
      <c r="B39" s="17" t="s">
        <v>0</v>
      </c>
      <c r="C39" s="17" t="s">
        <v>1</v>
      </c>
      <c r="D39" s="17" t="s">
        <v>2</v>
      </c>
      <c r="E39" s="17" t="s">
        <v>3</v>
      </c>
      <c r="F39" s="17"/>
      <c r="G39" s="17">
        <v>1</v>
      </c>
      <c r="H39" s="17">
        <v>2</v>
      </c>
      <c r="I39" s="17">
        <v>-1</v>
      </c>
      <c r="J39" s="17">
        <v>-2</v>
      </c>
      <c r="K39" s="15"/>
      <c r="L39" s="15">
        <f>leiderschapstest!C113</f>
        <v>0</v>
      </c>
      <c r="M39" s="15">
        <f>leiderschapstest!C114</f>
        <v>0</v>
      </c>
      <c r="N39" s="15">
        <f>leiderschapstest!C115</f>
        <v>0</v>
      </c>
      <c r="O39" s="15">
        <f>leiderschapstest!C116</f>
        <v>0</v>
      </c>
      <c r="P39" s="17">
        <f t="shared" si="4"/>
        <v>0</v>
      </c>
      <c r="Q39" s="17">
        <f t="shared" si="5"/>
        <v>0</v>
      </c>
      <c r="R39" s="17">
        <f t="shared" si="6"/>
        <v>0</v>
      </c>
      <c r="S39" s="17">
        <f t="shared" si="7"/>
        <v>0</v>
      </c>
      <c r="T39" s="15"/>
      <c r="U39" s="15">
        <f>P39</f>
        <v>0</v>
      </c>
      <c r="V39" s="15">
        <f>Q39</f>
        <v>0</v>
      </c>
      <c r="W39" s="15">
        <f>R39</f>
        <v>0</v>
      </c>
      <c r="X39" s="15">
        <f>S39</f>
        <v>0</v>
      </c>
      <c r="Y39" s="15"/>
      <c r="Z39" s="15"/>
      <c r="AA39" s="15">
        <f t="shared" si="0"/>
        <v>0</v>
      </c>
      <c r="AB39" s="15">
        <f t="shared" si="1"/>
        <v>0</v>
      </c>
      <c r="AC39" s="15">
        <f t="shared" si="2"/>
        <v>0</v>
      </c>
      <c r="AD39" s="15">
        <f t="shared" si="3"/>
        <v>0</v>
      </c>
      <c r="AE39" s="15"/>
      <c r="AF39" s="15">
        <f t="shared" si="8"/>
        <v>0</v>
      </c>
      <c r="AG39" s="15"/>
      <c r="AH39" s="22">
        <f>S39</f>
        <v>0</v>
      </c>
      <c r="AI39" s="22">
        <f>R39</f>
        <v>0</v>
      </c>
      <c r="AJ39" s="22">
        <f>P39</f>
        <v>0</v>
      </c>
      <c r="AK39" s="22">
        <f>Q39</f>
        <v>0</v>
      </c>
    </row>
    <row r="40" spans="1:37" x14ac:dyDescent="0.2">
      <c r="A40" s="21"/>
      <c r="B40" s="17"/>
      <c r="C40" s="17"/>
      <c r="D40" s="17"/>
      <c r="E40" s="17"/>
      <c r="F40" s="17"/>
      <c r="G40" s="17"/>
      <c r="H40" s="17"/>
      <c r="I40" s="17"/>
      <c r="J40" s="17"/>
      <c r="K40" s="15"/>
      <c r="L40" s="15"/>
      <c r="M40" s="15"/>
      <c r="N40" s="15"/>
      <c r="O40" s="15"/>
      <c r="P40" s="17"/>
      <c r="Q40" s="17"/>
      <c r="R40" s="17"/>
      <c r="S40" s="17"/>
      <c r="T40" s="15"/>
      <c r="U40" s="15"/>
      <c r="V40" s="15"/>
      <c r="W40" s="15"/>
      <c r="X40" s="15"/>
      <c r="Y40" s="15"/>
      <c r="Z40" s="15"/>
      <c r="AA40" s="15">
        <f t="shared" si="0"/>
        <v>0</v>
      </c>
      <c r="AB40" s="15">
        <f t="shared" si="1"/>
        <v>0</v>
      </c>
      <c r="AC40" s="15">
        <f t="shared" si="2"/>
        <v>0</v>
      </c>
      <c r="AD40" s="15">
        <f t="shared" si="3"/>
        <v>0</v>
      </c>
      <c r="AE40" s="15"/>
      <c r="AF40" s="15"/>
      <c r="AG40" s="15"/>
    </row>
    <row r="41" spans="1:37" x14ac:dyDescent="0.2">
      <c r="A41" s="21">
        <v>19</v>
      </c>
      <c r="B41" s="17" t="s">
        <v>1</v>
      </c>
      <c r="C41" s="17" t="s">
        <v>3</v>
      </c>
      <c r="D41" s="17" t="s">
        <v>0</v>
      </c>
      <c r="E41" s="17" t="s">
        <v>2</v>
      </c>
      <c r="F41" s="17"/>
      <c r="G41" s="17">
        <v>-1</v>
      </c>
      <c r="H41" s="17">
        <v>2</v>
      </c>
      <c r="I41" s="17">
        <v>-2</v>
      </c>
      <c r="J41" s="17">
        <v>1</v>
      </c>
      <c r="K41" s="15"/>
      <c r="L41" s="15">
        <f>leiderschapstest!C119</f>
        <v>0</v>
      </c>
      <c r="M41" s="15">
        <f>leiderschapstest!C120</f>
        <v>0</v>
      </c>
      <c r="N41" s="15">
        <f>leiderschapstest!C121</f>
        <v>0</v>
      </c>
      <c r="O41" s="15">
        <f>leiderschapstest!C122</f>
        <v>0</v>
      </c>
      <c r="P41" s="17">
        <f t="shared" si="4"/>
        <v>0</v>
      </c>
      <c r="Q41" s="17">
        <f t="shared" si="5"/>
        <v>0</v>
      </c>
      <c r="R41" s="17">
        <f t="shared" si="6"/>
        <v>0</v>
      </c>
      <c r="S41" s="17">
        <f t="shared" si="7"/>
        <v>0</v>
      </c>
      <c r="T41" s="15"/>
      <c r="U41" s="15">
        <f>Q41</f>
        <v>0</v>
      </c>
      <c r="V41" s="15">
        <f>S41</f>
        <v>0</v>
      </c>
      <c r="W41" s="15">
        <f>P41</f>
        <v>0</v>
      </c>
      <c r="X41" s="15">
        <f>R41</f>
        <v>0</v>
      </c>
      <c r="Y41" s="15"/>
      <c r="Z41" s="15"/>
      <c r="AA41" s="15">
        <f t="shared" si="0"/>
        <v>0</v>
      </c>
      <c r="AB41" s="15">
        <f t="shared" si="1"/>
        <v>0</v>
      </c>
      <c r="AC41" s="15">
        <f t="shared" si="2"/>
        <v>0</v>
      </c>
      <c r="AD41" s="15">
        <f t="shared" si="3"/>
        <v>0</v>
      </c>
      <c r="AE41" s="15"/>
      <c r="AF41" s="15">
        <f t="shared" si="8"/>
        <v>0</v>
      </c>
      <c r="AG41" s="15"/>
      <c r="AH41" s="22">
        <f>R41</f>
        <v>0</v>
      </c>
      <c r="AI41" s="22">
        <f>P41</f>
        <v>0</v>
      </c>
      <c r="AJ41" s="22">
        <f>S41</f>
        <v>0</v>
      </c>
      <c r="AK41" s="22">
        <f>Q41</f>
        <v>0</v>
      </c>
    </row>
    <row r="42" spans="1:37" x14ac:dyDescent="0.2">
      <c r="A42" s="21"/>
      <c r="B42" s="17"/>
      <c r="C42" s="17"/>
      <c r="D42" s="17"/>
      <c r="E42" s="17"/>
      <c r="F42" s="17"/>
      <c r="G42" s="17"/>
      <c r="H42" s="17"/>
      <c r="I42" s="17"/>
      <c r="J42" s="17"/>
      <c r="K42" s="15"/>
      <c r="L42" s="15"/>
      <c r="M42" s="15"/>
      <c r="N42" s="15"/>
      <c r="O42" s="15"/>
      <c r="P42" s="17"/>
      <c r="Q42" s="17"/>
      <c r="R42" s="17"/>
      <c r="S42" s="17"/>
      <c r="T42" s="15"/>
      <c r="U42" s="15"/>
      <c r="V42" s="15"/>
      <c r="W42" s="15"/>
      <c r="X42" s="15"/>
      <c r="Y42" s="15"/>
      <c r="Z42" s="15"/>
      <c r="AA42" s="15">
        <f t="shared" si="0"/>
        <v>0</v>
      </c>
      <c r="AB42" s="15">
        <f t="shared" si="1"/>
        <v>0</v>
      </c>
      <c r="AC42" s="15">
        <f t="shared" si="2"/>
        <v>0</v>
      </c>
      <c r="AD42" s="15">
        <f t="shared" si="3"/>
        <v>0</v>
      </c>
      <c r="AE42" s="15"/>
      <c r="AF42" s="15"/>
      <c r="AG42" s="15"/>
    </row>
    <row r="43" spans="1:37" x14ac:dyDescent="0.2">
      <c r="A43" s="21">
        <v>20</v>
      </c>
      <c r="B43" s="17" t="s">
        <v>3</v>
      </c>
      <c r="C43" s="17" t="s">
        <v>0</v>
      </c>
      <c r="D43" s="17" t="s">
        <v>2</v>
      </c>
      <c r="E43" s="17" t="s">
        <v>1</v>
      </c>
      <c r="F43" s="17"/>
      <c r="G43" s="17">
        <v>2</v>
      </c>
      <c r="H43" s="17">
        <v>-2</v>
      </c>
      <c r="I43" s="17">
        <v>-1</v>
      </c>
      <c r="J43" s="17">
        <v>1</v>
      </c>
      <c r="K43" s="15"/>
      <c r="L43" s="15">
        <f>leiderschapstest!C125</f>
        <v>0</v>
      </c>
      <c r="M43" s="15">
        <f>leiderschapstest!C126</f>
        <v>0</v>
      </c>
      <c r="N43" s="15">
        <f>leiderschapstest!C127</f>
        <v>0</v>
      </c>
      <c r="O43" s="15">
        <f>leiderschapstest!C128</f>
        <v>0</v>
      </c>
      <c r="P43" s="17">
        <f t="shared" si="4"/>
        <v>0</v>
      </c>
      <c r="Q43" s="17">
        <f t="shared" si="5"/>
        <v>0</v>
      </c>
      <c r="R43" s="17">
        <f t="shared" si="6"/>
        <v>0</v>
      </c>
      <c r="S43" s="17">
        <f t="shared" si="7"/>
        <v>0</v>
      </c>
      <c r="T43" s="15"/>
      <c r="U43" s="15">
        <f>S43</f>
        <v>0</v>
      </c>
      <c r="V43" s="15">
        <f>P43</f>
        <v>0</v>
      </c>
      <c r="W43" s="15">
        <f>R43</f>
        <v>0</v>
      </c>
      <c r="X43" s="15">
        <f>Q43</f>
        <v>0</v>
      </c>
      <c r="Y43" s="15"/>
      <c r="Z43" s="15"/>
      <c r="AA43" s="15">
        <f>G43*P43</f>
        <v>0</v>
      </c>
      <c r="AB43" s="15">
        <f t="shared" si="1"/>
        <v>0</v>
      </c>
      <c r="AC43" s="15">
        <f t="shared" si="2"/>
        <v>0</v>
      </c>
      <c r="AD43" s="15">
        <f t="shared" si="3"/>
        <v>0</v>
      </c>
      <c r="AE43" s="15"/>
      <c r="AF43" s="15">
        <f t="shared" si="8"/>
        <v>0</v>
      </c>
      <c r="AG43" s="15"/>
      <c r="AH43" s="22">
        <f>Q43</f>
        <v>0</v>
      </c>
      <c r="AI43" s="22">
        <f>R43</f>
        <v>0</v>
      </c>
      <c r="AJ43" s="22">
        <f>S43</f>
        <v>0</v>
      </c>
      <c r="AK43" s="22">
        <f>P43</f>
        <v>0</v>
      </c>
    </row>
    <row r="44" spans="1:37" x14ac:dyDescent="0.2">
      <c r="A44" s="21"/>
      <c r="B44" s="17"/>
      <c r="C44" s="17"/>
      <c r="D44" s="17"/>
      <c r="E44" s="17"/>
      <c r="F44" s="17"/>
      <c r="G44" s="17"/>
      <c r="H44" s="17"/>
      <c r="I44" s="17"/>
      <c r="J44" s="17"/>
      <c r="K44" s="15"/>
      <c r="L44" s="15"/>
      <c r="M44" s="15"/>
      <c r="N44" s="15"/>
      <c r="O44" s="15"/>
      <c r="P44" s="17"/>
      <c r="Q44" s="17"/>
      <c r="R44" s="17"/>
      <c r="S44" s="17"/>
      <c r="T44" s="15"/>
      <c r="U44" s="15"/>
      <c r="V44" s="15"/>
      <c r="W44" s="15"/>
      <c r="X44" s="15"/>
      <c r="Y44" s="15"/>
      <c r="Z44" s="15"/>
      <c r="AA44" s="15"/>
      <c r="AB44" s="15"/>
      <c r="AC44" s="15"/>
      <c r="AD44" s="15"/>
      <c r="AE44" s="15"/>
      <c r="AF44" s="15"/>
      <c r="AG44" s="15"/>
    </row>
    <row r="45" spans="1:37" x14ac:dyDescent="0.2">
      <c r="A45" s="21" t="s">
        <v>109</v>
      </c>
      <c r="B45" s="17">
        <f>U45</f>
        <v>0</v>
      </c>
      <c r="C45" s="17">
        <f>V45</f>
        <v>0</v>
      </c>
      <c r="D45" s="17">
        <f>W45</f>
        <v>0</v>
      </c>
      <c r="E45" s="17">
        <f>X45</f>
        <v>0</v>
      </c>
      <c r="F45" s="17">
        <f>SUM(B45:E45)</f>
        <v>0</v>
      </c>
      <c r="G45" s="17">
        <f>AA45</f>
        <v>0</v>
      </c>
      <c r="H45" s="17">
        <f>AB45</f>
        <v>0</v>
      </c>
      <c r="I45" s="17">
        <f>AC45</f>
        <v>0</v>
      </c>
      <c r="J45" s="17">
        <f>AD45</f>
        <v>0</v>
      </c>
      <c r="K45" s="15"/>
      <c r="L45" s="15"/>
      <c r="M45" s="15"/>
      <c r="N45" s="15"/>
      <c r="O45" s="15"/>
      <c r="P45" s="17">
        <f>SUM(P5:P43)</f>
        <v>0</v>
      </c>
      <c r="Q45" s="17">
        <f t="shared" ref="Q45:S45" si="9">SUM(Q5:Q43)</f>
        <v>0</v>
      </c>
      <c r="R45" s="17">
        <f t="shared" si="9"/>
        <v>0</v>
      </c>
      <c r="S45" s="17">
        <f t="shared" si="9"/>
        <v>0</v>
      </c>
      <c r="T45" s="15"/>
      <c r="U45" s="15">
        <f>SUM(U5:U43)</f>
        <v>0</v>
      </c>
      <c r="V45" s="15">
        <f>SUM(V5:V43)</f>
        <v>0</v>
      </c>
      <c r="W45" s="15">
        <f>SUM(W5:W43)</f>
        <v>0</v>
      </c>
      <c r="X45" s="15">
        <f>SUM(X5:X43)</f>
        <v>0</v>
      </c>
      <c r="Y45" s="15"/>
      <c r="Z45" s="15"/>
      <c r="AA45" s="15">
        <f>SUM(AA5:AA43)</f>
        <v>0</v>
      </c>
      <c r="AB45" s="15">
        <f>SUM(AB5:AB43)</f>
        <v>0</v>
      </c>
      <c r="AC45" s="15">
        <f>SUM(AC5:AC43)</f>
        <v>0</v>
      </c>
      <c r="AD45" s="15">
        <f>SUM(AD5:AD43)</f>
        <v>0</v>
      </c>
      <c r="AE45" s="15"/>
      <c r="AF45" s="15"/>
      <c r="AG45" s="15"/>
      <c r="AH45" s="22">
        <f>SUM(AH5:AH43)</f>
        <v>0</v>
      </c>
      <c r="AI45" s="22">
        <f>SUM(AI5:AI43)</f>
        <v>0</v>
      </c>
      <c r="AJ45" s="22">
        <f>SUM(AJ5:AJ43)</f>
        <v>0</v>
      </c>
      <c r="AK45" s="22">
        <f>SUM(AK5:AK43)</f>
        <v>0</v>
      </c>
    </row>
    <row r="46" spans="1:37" x14ac:dyDescent="0.2">
      <c r="A46" s="21"/>
      <c r="B46" s="17">
        <f>B45-5</f>
        <v>-5</v>
      </c>
      <c r="C46" s="17">
        <f>C45-5</f>
        <v>-5</v>
      </c>
      <c r="D46" s="17">
        <f>D45-5</f>
        <v>-5</v>
      </c>
      <c r="E46" s="17">
        <f>E45-5</f>
        <v>-5</v>
      </c>
      <c r="F46" s="17"/>
      <c r="G46" s="17">
        <v>1</v>
      </c>
      <c r="H46" s="17">
        <v>2</v>
      </c>
      <c r="I46" s="17">
        <v>3</v>
      </c>
      <c r="J46" s="17">
        <v>4</v>
      </c>
      <c r="K46" s="15"/>
      <c r="L46" s="15"/>
      <c r="M46" s="15"/>
      <c r="N46" s="15"/>
      <c r="O46" s="15"/>
      <c r="P46" s="17"/>
      <c r="Q46" s="17"/>
      <c r="R46" s="17"/>
      <c r="S46" s="17"/>
      <c r="T46" s="15"/>
      <c r="U46" s="15"/>
      <c r="V46" s="15"/>
      <c r="W46" s="15"/>
      <c r="X46" s="15"/>
      <c r="Y46" s="15"/>
      <c r="Z46" s="15"/>
      <c r="AA46" s="15"/>
      <c r="AB46" s="15"/>
      <c r="AC46" s="15"/>
      <c r="AD46" s="15"/>
      <c r="AE46" s="15"/>
      <c r="AF46" s="15"/>
      <c r="AG46" s="15"/>
      <c r="AH46" s="22">
        <v>1</v>
      </c>
      <c r="AI46" s="22">
        <v>2</v>
      </c>
      <c r="AJ46" s="22">
        <v>3</v>
      </c>
      <c r="AK46" s="22">
        <v>4</v>
      </c>
    </row>
    <row r="47" spans="1:37" x14ac:dyDescent="0.2">
      <c r="A47" s="21" t="s">
        <v>110</v>
      </c>
      <c r="B47" s="17">
        <f>IMABS(B46)</f>
        <v>5</v>
      </c>
      <c r="C47" s="17">
        <f>IMABS(C46)</f>
        <v>5</v>
      </c>
      <c r="D47" s="17">
        <f>IMABS(D46)</f>
        <v>5</v>
      </c>
      <c r="E47" s="17">
        <f>IMABS(E46)</f>
        <v>5</v>
      </c>
      <c r="F47" s="17"/>
      <c r="G47" s="17">
        <f>G45+G46</f>
        <v>1</v>
      </c>
      <c r="H47" s="17">
        <f>H45+H46</f>
        <v>2</v>
      </c>
      <c r="I47" s="17">
        <f>I45+I46</f>
        <v>3</v>
      </c>
      <c r="J47" s="17">
        <f>J45+J46</f>
        <v>4</v>
      </c>
      <c r="K47" s="15"/>
      <c r="L47" s="15"/>
      <c r="M47" s="15"/>
      <c r="N47" s="15"/>
      <c r="O47" s="15"/>
      <c r="P47" s="17"/>
      <c r="Q47" s="17"/>
      <c r="R47" s="17"/>
      <c r="S47" s="17">
        <f>LARGE(P45:S45,1)</f>
        <v>0</v>
      </c>
      <c r="T47" s="17"/>
      <c r="U47" s="17"/>
      <c r="V47" s="17"/>
      <c r="W47" s="17"/>
      <c r="X47" s="17">
        <f>LARGE(U45:X45,1)</f>
        <v>0</v>
      </c>
      <c r="Y47" s="17"/>
      <c r="Z47" s="17"/>
      <c r="AA47" s="15"/>
      <c r="AB47" s="15"/>
      <c r="AC47" s="15"/>
      <c r="AD47" s="15"/>
      <c r="AE47" s="15"/>
      <c r="AF47" s="15"/>
      <c r="AG47" s="15"/>
      <c r="AH47" s="22">
        <f>AH45*AH46</f>
        <v>0</v>
      </c>
      <c r="AI47" s="22">
        <f t="shared" ref="AI47:AK47" si="10">AI45*AI46</f>
        <v>0</v>
      </c>
      <c r="AJ47" s="22">
        <f t="shared" si="10"/>
        <v>0</v>
      </c>
      <c r="AK47" s="22">
        <f t="shared" si="10"/>
        <v>0</v>
      </c>
    </row>
    <row r="48" spans="1:37" x14ac:dyDescent="0.2">
      <c r="A48" s="21" t="s">
        <v>111</v>
      </c>
      <c r="B48" s="17"/>
      <c r="C48" s="17"/>
      <c r="D48" s="17"/>
      <c r="E48" s="17"/>
      <c r="F48" s="17"/>
      <c r="G48" s="17"/>
      <c r="H48" s="17"/>
      <c r="I48" s="17" t="s">
        <v>109</v>
      </c>
      <c r="J48" s="17">
        <f>SUM(G47:J47)</f>
        <v>10</v>
      </c>
      <c r="K48" s="15"/>
      <c r="L48" s="15"/>
      <c r="M48" s="15"/>
      <c r="N48" s="15"/>
      <c r="O48" s="15"/>
      <c r="P48" s="17" t="str">
        <f>IF(P45=$S$47,"S1","")</f>
        <v>S1</v>
      </c>
      <c r="Q48" s="17" t="str">
        <f>IF(Q45=$S$47,"S2","")</f>
        <v>S2</v>
      </c>
      <c r="R48" s="17" t="str">
        <f>IF(R45=$S$47,"S3","")</f>
        <v>S3</v>
      </c>
      <c r="S48" s="17" t="str">
        <f>IF(S45=$S$47,"S4","")</f>
        <v>S4</v>
      </c>
      <c r="T48" s="15"/>
      <c r="U48" s="15" t="str">
        <f>IF(U45=$X$47,"S1","")</f>
        <v>S1</v>
      </c>
      <c r="V48" s="15" t="str">
        <f>IF(V45=$X$47,"S2","")</f>
        <v>S2</v>
      </c>
      <c r="W48" s="15" t="str">
        <f>IF(W45=$X$47,"S3","")</f>
        <v>S3</v>
      </c>
      <c r="X48" s="15" t="str">
        <f>IF(X45=$X$47,"S4","")</f>
        <v>S4</v>
      </c>
      <c r="Y48" s="15"/>
      <c r="Z48" s="15"/>
      <c r="AA48" s="15"/>
      <c r="AB48" s="15"/>
      <c r="AC48" s="15"/>
      <c r="AD48" s="15"/>
      <c r="AE48" s="15"/>
      <c r="AF48" s="15"/>
      <c r="AG48" s="15"/>
      <c r="AK48" s="22">
        <f>SUM(AH47:AK47)</f>
        <v>0</v>
      </c>
    </row>
    <row r="49" spans="1:37" x14ac:dyDescent="0.2">
      <c r="A49" s="21" t="s">
        <v>112</v>
      </c>
      <c r="B49" s="17"/>
      <c r="C49" s="17"/>
      <c r="D49" s="17"/>
      <c r="E49" s="17"/>
      <c r="F49" s="17"/>
      <c r="G49" s="17"/>
      <c r="H49" s="17"/>
      <c r="I49" s="17"/>
      <c r="J49" s="17"/>
      <c r="K49" s="15"/>
      <c r="L49" s="15"/>
      <c r="M49" s="15" t="s">
        <v>151</v>
      </c>
      <c r="N49" s="15"/>
      <c r="O49" s="15"/>
      <c r="P49" s="17">
        <f>IF(P48="S1",0,1)</f>
        <v>0</v>
      </c>
      <c r="Q49" s="17">
        <f>IF(Q48="S2",0,1)</f>
        <v>0</v>
      </c>
      <c r="R49" s="17">
        <f>IF(R48="S3",0,1)</f>
        <v>0</v>
      </c>
      <c r="S49" s="17">
        <f>IF(S48="S4",0,1)</f>
        <v>0</v>
      </c>
      <c r="T49" s="15"/>
      <c r="U49" s="15">
        <f>IF(U48="S1",0,1)</f>
        <v>0</v>
      </c>
      <c r="V49" s="15">
        <f>IF(V48="S2",0,1)</f>
        <v>0</v>
      </c>
      <c r="W49" s="15">
        <f>IF(W48="S3",0,1)</f>
        <v>0</v>
      </c>
      <c r="X49" s="15">
        <f>IF(X48="S4",0,1)</f>
        <v>0</v>
      </c>
      <c r="Y49" s="15"/>
      <c r="Z49" s="15"/>
      <c r="AA49" s="15"/>
      <c r="AB49" s="15"/>
      <c r="AC49" s="15"/>
      <c r="AD49" s="15"/>
      <c r="AE49" s="15"/>
      <c r="AF49" s="15"/>
      <c r="AG49" s="15"/>
    </row>
    <row r="50" spans="1:37" x14ac:dyDescent="0.2">
      <c r="A50" s="21"/>
      <c r="B50" s="16" t="s">
        <v>113</v>
      </c>
      <c r="C50" s="17"/>
      <c r="D50" s="17"/>
      <c r="E50" s="17">
        <f>SUM(B47:E47)</f>
        <v>20</v>
      </c>
      <c r="F50" s="17"/>
      <c r="G50" s="17"/>
      <c r="H50" s="17"/>
      <c r="I50" s="17"/>
      <c r="J50" s="17"/>
      <c r="K50" s="15"/>
      <c r="L50" s="15"/>
      <c r="M50" s="15"/>
      <c r="N50" s="15"/>
      <c r="O50" s="15"/>
      <c r="P50" s="17"/>
      <c r="Q50" s="17"/>
      <c r="R50" s="17"/>
      <c r="S50" s="17"/>
      <c r="T50" s="15"/>
      <c r="U50" s="15"/>
      <c r="V50" s="15"/>
      <c r="W50" s="15"/>
      <c r="X50" s="15"/>
      <c r="Y50" s="15"/>
      <c r="Z50" s="15"/>
      <c r="AA50" s="15"/>
      <c r="AB50" s="15"/>
      <c r="AC50" s="15"/>
      <c r="AD50" s="15"/>
      <c r="AE50" s="15"/>
      <c r="AF50" s="15"/>
      <c r="AG50" s="15"/>
      <c r="AK50" s="22">
        <f>5/3*(AK48-20)</f>
        <v>-33.333333333333336</v>
      </c>
    </row>
    <row r="51" spans="1:37" x14ac:dyDescent="0.2">
      <c r="A51" s="21"/>
      <c r="B51" s="17"/>
      <c r="C51" s="17"/>
      <c r="D51" s="17"/>
      <c r="E51" s="17">
        <v>30</v>
      </c>
      <c r="F51" s="17"/>
      <c r="G51" s="17"/>
      <c r="H51" s="17"/>
      <c r="I51" s="17"/>
      <c r="J51" s="17"/>
      <c r="K51" s="15"/>
      <c r="L51" s="15"/>
      <c r="M51" s="15"/>
      <c r="N51" s="15"/>
      <c r="O51" s="15"/>
      <c r="P51" s="17">
        <f>P45*P49</f>
        <v>0</v>
      </c>
      <c r="Q51" s="17">
        <f t="shared" ref="Q51:S51" si="11">Q45*Q49</f>
        <v>0</v>
      </c>
      <c r="R51" s="17">
        <f t="shared" si="11"/>
        <v>0</v>
      </c>
      <c r="S51" s="17">
        <f t="shared" si="11"/>
        <v>0</v>
      </c>
      <c r="T51" s="15"/>
      <c r="U51" s="15">
        <f>U45*U49</f>
        <v>0</v>
      </c>
      <c r="V51" s="15">
        <f t="shared" ref="V51:X51" si="12">V45*V49</f>
        <v>0</v>
      </c>
      <c r="W51" s="15">
        <f t="shared" si="12"/>
        <v>0</v>
      </c>
      <c r="X51" s="15">
        <f t="shared" si="12"/>
        <v>0</v>
      </c>
      <c r="Y51" s="15"/>
      <c r="Z51" s="15"/>
      <c r="AA51" s="15"/>
      <c r="AB51" s="15"/>
      <c r="AC51" s="15"/>
      <c r="AD51" s="15"/>
      <c r="AE51" s="15"/>
      <c r="AF51" s="15"/>
      <c r="AG51" s="15"/>
    </row>
    <row r="52" spans="1:37" x14ac:dyDescent="0.2">
      <c r="A52" s="21"/>
      <c r="B52" s="16" t="s">
        <v>114</v>
      </c>
      <c r="C52" s="17"/>
      <c r="D52" s="17"/>
      <c r="E52" s="17">
        <f>IF(F45&gt;0,(10/3)*(30-E50),0)</f>
        <v>0</v>
      </c>
      <c r="F52" s="17"/>
      <c r="G52" s="17"/>
      <c r="H52" s="17"/>
      <c r="I52" s="17"/>
      <c r="J52" s="17">
        <f>(5/3)*(J48-20)</f>
        <v>-16.666666666666668</v>
      </c>
      <c r="K52" s="15"/>
      <c r="L52" s="15"/>
      <c r="M52" s="15"/>
      <c r="N52" s="15"/>
      <c r="O52" s="15"/>
      <c r="P52" s="17" t="str">
        <f>IF(P51&gt;3,"S1","")</f>
        <v/>
      </c>
      <c r="Q52" s="17" t="str">
        <f>IF(Q51&gt;3,"S2","")</f>
        <v/>
      </c>
      <c r="R52" s="17" t="str">
        <f>IF(R51&gt;3,"S3","")</f>
        <v/>
      </c>
      <c r="S52" s="17" t="str">
        <f>IF(S51&gt;3,"S4","")</f>
        <v/>
      </c>
      <c r="T52" s="15"/>
      <c r="U52" s="15" t="str">
        <f>IF(U51&gt;3,"S1","")</f>
        <v/>
      </c>
      <c r="V52" s="15" t="str">
        <f>IF(V51&gt;3,"S2","")</f>
        <v/>
      </c>
      <c r="W52" s="15" t="str">
        <f>IF(W51&gt;3,"S3","")</f>
        <v/>
      </c>
      <c r="X52" s="15" t="str">
        <f>IF(X51&gt;3,"S4","")</f>
        <v/>
      </c>
      <c r="Y52" s="15"/>
      <c r="Z52" s="15"/>
      <c r="AA52" s="15"/>
      <c r="AB52" s="15"/>
      <c r="AC52" s="15"/>
      <c r="AD52" s="15"/>
      <c r="AE52" s="15"/>
      <c r="AF52" s="15"/>
      <c r="AG52" s="15"/>
    </row>
    <row r="53" spans="1:37" x14ac:dyDescent="0.2">
      <c r="A53" s="21"/>
      <c r="B53" s="17"/>
      <c r="C53" s="17"/>
      <c r="D53" s="17"/>
      <c r="E53" s="17" t="str">
        <f>FIXED(E52,0)</f>
        <v>0</v>
      </c>
      <c r="F53" s="17"/>
      <c r="G53" s="17"/>
      <c r="H53" s="17"/>
      <c r="I53" s="17"/>
      <c r="J53" s="17">
        <f>IF(F45&gt;0,IMABS(J52),0)</f>
        <v>0</v>
      </c>
      <c r="K53" s="15"/>
      <c r="L53" s="15"/>
      <c r="M53" s="15"/>
      <c r="N53" s="15"/>
      <c r="O53" s="15"/>
      <c r="P53" s="17">
        <f>IF(P52="S1",0,1)</f>
        <v>1</v>
      </c>
      <c r="Q53" s="17">
        <f>IF(Q52="S2",0,1)</f>
        <v>1</v>
      </c>
      <c r="R53" s="17">
        <f>IF(R52="S3",0,1)</f>
        <v>1</v>
      </c>
      <c r="S53" s="17">
        <f>IF(S52="S4",0,1)</f>
        <v>1</v>
      </c>
      <c r="T53" s="15"/>
      <c r="U53" s="15">
        <f>IF(U52="S1",0,1)</f>
        <v>1</v>
      </c>
      <c r="V53" s="15">
        <f>IF(V52="S2",0,1)</f>
        <v>1</v>
      </c>
      <c r="W53" s="15">
        <f>IF(W52="S3",0,1)</f>
        <v>1</v>
      </c>
      <c r="X53" s="15">
        <f>IF(X52="S4",0,1)</f>
        <v>1</v>
      </c>
      <c r="Y53" s="15"/>
      <c r="Z53" s="15"/>
      <c r="AA53" s="15"/>
      <c r="AB53" s="15"/>
      <c r="AC53" s="15"/>
      <c r="AD53" s="15"/>
      <c r="AE53" s="15"/>
      <c r="AF53" s="15"/>
      <c r="AG53" s="15"/>
    </row>
    <row r="54" spans="1:37" x14ac:dyDescent="0.2">
      <c r="A54" s="21"/>
      <c r="B54" s="16" t="str">
        <f>B52</f>
        <v>stijlflexibiliteit</v>
      </c>
      <c r="C54" s="16"/>
      <c r="D54" s="17"/>
      <c r="E54" s="17"/>
      <c r="F54" s="17"/>
      <c r="G54" s="17"/>
      <c r="H54" s="17"/>
      <c r="I54" s="17"/>
      <c r="J54" s="17" t="str">
        <f>FIXED(J53,0)</f>
        <v>0</v>
      </c>
      <c r="K54" s="15"/>
      <c r="L54" s="15"/>
      <c r="M54" s="15"/>
      <c r="N54" s="15"/>
      <c r="O54" s="15"/>
      <c r="P54" s="17">
        <f>P49*P53</f>
        <v>0</v>
      </c>
      <c r="Q54" s="17">
        <f t="shared" ref="Q54:S54" si="13">Q49*Q53</f>
        <v>0</v>
      </c>
      <c r="R54" s="17">
        <f t="shared" si="13"/>
        <v>0</v>
      </c>
      <c r="S54" s="17">
        <f t="shared" si="13"/>
        <v>0</v>
      </c>
      <c r="T54" s="15"/>
      <c r="U54" s="15">
        <f>U49*U53</f>
        <v>0</v>
      </c>
      <c r="V54" s="15">
        <f t="shared" ref="V54:X54" si="14">V49*V53</f>
        <v>0</v>
      </c>
      <c r="W54" s="15">
        <f t="shared" si="14"/>
        <v>0</v>
      </c>
      <c r="X54" s="15">
        <f t="shared" si="14"/>
        <v>0</v>
      </c>
      <c r="Y54" s="15"/>
      <c r="Z54" s="15"/>
      <c r="AA54" s="15"/>
      <c r="AB54" s="15"/>
      <c r="AC54" s="15"/>
      <c r="AD54" s="15"/>
      <c r="AE54" s="15"/>
      <c r="AF54" s="15"/>
      <c r="AG54" s="15"/>
    </row>
    <row r="55" spans="1:37" x14ac:dyDescent="0.2">
      <c r="A55" s="21" t="s">
        <v>136</v>
      </c>
      <c r="B55" s="17" t="str">
        <f>FIXED(E53,0)</f>
        <v>0</v>
      </c>
      <c r="C55" s="17"/>
      <c r="D55" s="17"/>
      <c r="E55" s="17"/>
      <c r="F55" s="17"/>
      <c r="G55" s="17"/>
      <c r="H55" s="17"/>
      <c r="I55" s="17"/>
      <c r="J55" s="17"/>
      <c r="K55" s="15"/>
      <c r="L55" s="15"/>
      <c r="M55" s="15"/>
      <c r="N55" s="15"/>
      <c r="O55" s="15"/>
      <c r="P55" s="17">
        <f>P54*P45</f>
        <v>0</v>
      </c>
      <c r="Q55" s="17">
        <f t="shared" ref="Q55:S55" si="15">Q54*Q45</f>
        <v>0</v>
      </c>
      <c r="R55" s="17">
        <f t="shared" si="15"/>
        <v>0</v>
      </c>
      <c r="S55" s="17">
        <f t="shared" si="15"/>
        <v>0</v>
      </c>
      <c r="T55" s="15"/>
      <c r="U55" s="15">
        <f>U54*U45</f>
        <v>0</v>
      </c>
      <c r="V55" s="15">
        <f t="shared" ref="V55:X55" si="16">V54*V45</f>
        <v>0</v>
      </c>
      <c r="W55" s="15">
        <f t="shared" si="16"/>
        <v>0</v>
      </c>
      <c r="X55" s="15">
        <f t="shared" si="16"/>
        <v>0</v>
      </c>
      <c r="Y55" s="15"/>
      <c r="Z55" s="15"/>
      <c r="AA55" s="15"/>
      <c r="AB55" s="15"/>
      <c r="AC55" s="15"/>
      <c r="AD55" s="15"/>
      <c r="AE55" s="15"/>
      <c r="AF55" s="15"/>
      <c r="AG55" s="15"/>
    </row>
    <row r="56" spans="1:37" x14ac:dyDescent="0.2">
      <c r="P56" s="23" t="str">
        <f>IF(P55&gt;0,"S1","")</f>
        <v/>
      </c>
      <c r="Q56" s="23" t="str">
        <f>IF(Q55&gt;0,"S2","")</f>
        <v/>
      </c>
      <c r="R56" s="23" t="str">
        <f>IF(R55&gt;0,"S3","")</f>
        <v/>
      </c>
      <c r="S56" s="23" t="str">
        <f>IF(S55&gt;0,"S4","")</f>
        <v/>
      </c>
      <c r="U56" s="22" t="str">
        <f>IF(U55&gt;0,"S1","")</f>
        <v/>
      </c>
      <c r="V56" s="22" t="str">
        <f>IF(V55&gt;0,"S2","")</f>
        <v/>
      </c>
      <c r="W56" s="22" t="str">
        <f>IF(W55&gt;0,"S3","")</f>
        <v/>
      </c>
      <c r="X56" s="22" t="str">
        <f>IF(X55&gt;0,"S4","")</f>
        <v/>
      </c>
    </row>
  </sheetData>
  <sheetProtection algorithmName="SHA-512" hashValue="Rh+Q33OiOh/xHP3EWl6A7y64dwsOaTn4h8PkUf82uD8D27kTS7cLNzMrC28NKpw6nqSf1jEKm9AyT1YDQcg5AA==" saltValue="sefnkhYYRg5XGNadPQG8eA==" spinCount="100000" sheet="1"/>
  <pageMargins left="0.7" right="0.7" top="0.75" bottom="0.75" header="0.3" footer="0.3"/>
  <pageSetup paperSize="9" orientation="portrait" horizontalDpi="4294967294" r:id="rId1"/>
  <ignoredErrors>
    <ignoredError sqref="AI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leiderschapstest</vt:lpstr>
      <vt:lpstr>resultaten</vt:lpstr>
      <vt:lpstr>Blad2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Jan</dc:creator>
  <cp:lastModifiedBy>Gert Jan Schop</cp:lastModifiedBy>
  <cp:lastPrinted>2012-02-23T20:13:45Z</cp:lastPrinted>
  <dcterms:created xsi:type="dcterms:W3CDTF">2011-02-16T15:37:28Z</dcterms:created>
  <dcterms:modified xsi:type="dcterms:W3CDTF">2022-06-06T15:00:12Z</dcterms:modified>
</cp:coreProperties>
</file>